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<sst xmlns="http://schemas.openxmlformats.org/spreadsheetml/2006/main" count="192" uniqueCount="27">
  <si>
    <t>O</t>
  </si>
  <si>
    <t>PD</t>
  </si>
  <si>
    <t>D</t>
  </si>
  <si>
    <t>ND</t>
  </si>
  <si>
    <t>TD</t>
  </si>
  <si>
    <t>MAX</t>
  </si>
  <si>
    <t>MIN</t>
  </si>
  <si>
    <t>MEDIA</t>
  </si>
  <si>
    <t>MODA</t>
  </si>
  <si>
    <t>MEDIANA</t>
  </si>
  <si>
    <t>NR</t>
  </si>
  <si>
    <t>Tot%</t>
  </si>
  <si>
    <t>MED</t>
  </si>
  <si>
    <t>Tot</t>
  </si>
  <si>
    <t>tot</t>
  </si>
  <si>
    <t>Frequenze assolute aggregate</t>
  </si>
  <si>
    <t>L1</t>
  </si>
  <si>
    <t>L2</t>
  </si>
  <si>
    <t>L3</t>
  </si>
  <si>
    <t>L4</t>
  </si>
  <si>
    <t>Frequenze assolute Febbraio</t>
  </si>
  <si>
    <t>Frequenze assolute Gennaio</t>
  </si>
  <si>
    <t>CONTENUTI</t>
  </si>
  <si>
    <t>DIDATTICA</t>
  </si>
  <si>
    <t>ORGANIZZAZIONE</t>
  </si>
  <si>
    <t>Frequenze assolute Maggio</t>
  </si>
  <si>
    <r>
      <t xml:space="preserve">  </t>
    </r>
    <r>
      <rPr>
        <b/>
        <sz val="12"/>
        <rFont val="Verdana"/>
        <family val="2"/>
      </rPr>
      <t xml:space="preserve"> Frequenze aggregate in  percentuale</t>
    </r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</si>
</sst>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i/>
      <sz val="14"/>
      <name val="Verdana"/>
      <family val="2"/>
    </font>
    <font>
      <b/>
      <sz val="8.75"/>
      <name val="Arial"/>
      <family val="2"/>
    </font>
    <font>
      <b/>
      <sz val="9.75"/>
      <name val="Arial"/>
      <family val="2"/>
    </font>
    <font>
      <b/>
      <sz val="11.75"/>
      <name val="Arial"/>
      <family val="2"/>
    </font>
    <font>
      <b/>
      <sz val="16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6" xfId="0" applyNumberFormat="1" applyFont="1" applyFill="1" applyBorder="1" applyAlignment="1">
      <alignment horizontal="center"/>
    </xf>
    <xf numFmtId="1" fontId="0" fillId="0" borderId="6" xfId="0" applyNumberFormat="1" applyBorder="1" applyAlignment="1">
      <alignment/>
    </xf>
    <xf numFmtId="1" fontId="1" fillId="0" borderId="6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6" fillId="0" borderId="6" xfId="0" applyFont="1" applyBorder="1" applyAlignment="1">
      <alignment/>
    </xf>
    <xf numFmtId="164" fontId="6" fillId="0" borderId="6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6" xfId="0" applyFont="1" applyBorder="1" applyAlignment="1">
      <alignment textRotation="90"/>
    </xf>
    <xf numFmtId="0" fontId="21" fillId="0" borderId="6" xfId="0" applyFont="1" applyBorder="1" applyAlignment="1">
      <alignment textRotation="90"/>
    </xf>
    <xf numFmtId="0" fontId="21" fillId="0" borderId="0" xfId="0" applyFont="1" applyBorder="1" applyAlignment="1">
      <alignment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RIEPILOGO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245"/>
          <c:w val="0.91375"/>
          <c:h val="0.85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Foglio1!$P$38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Foglio1!$O$39:$O$52</c:f>
              <c:numCache/>
            </c:numRef>
          </c:cat>
          <c:val>
            <c:numRef>
              <c:f>Foglio1!$P$39:$P$52</c:f>
              <c:numCache/>
            </c:numRef>
          </c:val>
          <c:shape val="box"/>
        </c:ser>
        <c:ser>
          <c:idx val="1"/>
          <c:order val="1"/>
          <c:tx>
            <c:strRef>
              <c:f>Foglio1!$Q$38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Foglio1!$O$39:$O$52</c:f>
              <c:numCache/>
            </c:numRef>
          </c:cat>
          <c:val>
            <c:numRef>
              <c:f>Foglio1!$Q$39:$Q$52</c:f>
              <c:numCache/>
            </c:numRef>
          </c:val>
          <c:shape val="box"/>
        </c:ser>
        <c:ser>
          <c:idx val="2"/>
          <c:order val="2"/>
          <c:tx>
            <c:strRef>
              <c:f>Foglio1!$R$38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Foglio1!$O$39:$O$52</c:f>
              <c:numCache/>
            </c:numRef>
          </c:cat>
          <c:val>
            <c:numRef>
              <c:f>Foglio1!$R$39:$R$52</c:f>
              <c:numCache/>
            </c:numRef>
          </c:val>
          <c:shape val="box"/>
        </c:ser>
        <c:ser>
          <c:idx val="3"/>
          <c:order val="3"/>
          <c:tx>
            <c:strRef>
              <c:f>Foglio1!$S$38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Foglio1!$O$39:$O$52</c:f>
              <c:numCache/>
            </c:numRef>
          </c:cat>
          <c:val>
            <c:numRef>
              <c:f>Foglio1!$S$39:$S$52</c:f>
              <c:numCache/>
            </c:numRef>
          </c:val>
          <c:shape val="box"/>
        </c:ser>
        <c:ser>
          <c:idx val="4"/>
          <c:order val="4"/>
          <c:tx>
            <c:strRef>
              <c:f>Foglio1!$T$38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Foglio1!$O$39:$O$52</c:f>
              <c:numCache/>
            </c:numRef>
          </c:cat>
          <c:val>
            <c:numRef>
              <c:f>Foglio1!$T$39:$T$52</c:f>
              <c:numCache/>
            </c:numRef>
          </c:val>
          <c:shape val="box"/>
        </c:ser>
        <c:shape val="box"/>
        <c:axId val="41797907"/>
        <c:axId val="40636844"/>
      </c:bar3DChart>
      <c:catAx>
        <c:axId val="4179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636844"/>
        <c:crosses val="autoZero"/>
        <c:auto val="1"/>
        <c:lblOffset val="100"/>
        <c:noMultiLvlLbl val="0"/>
      </c:catAx>
      <c:valAx>
        <c:axId val="40636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97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25"/>
          <c:y val="0.3145"/>
          <c:w val="0.06525"/>
          <c:h val="0.33325"/>
        </c:manualLayout>
      </c:layout>
      <c:overlay val="0"/>
      <c:spPr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CCCCFF"/>
        </a:gs>
      </a:gsLst>
      <a:lin ang="5400000" scaled="1"/>
    </a:gradFill>
  </c:spPr>
  <c:txPr>
    <a:bodyPr vert="horz" rot="0"/>
    <a:lstStyle/>
    <a:p>
      <a:pPr>
        <a:defRPr lang="en-US" cap="none" sz="87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DIDATTICA E SUPPORTI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2025"/>
          <c:w val="0.897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Foglio1!$P$43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Foglio1!$O$44:$O$47</c:f>
              <c:numCache/>
            </c:numRef>
          </c:cat>
          <c:val>
            <c:numRef>
              <c:f>Foglio1!$P$44:$P$47</c:f>
              <c:numCache/>
            </c:numRef>
          </c:val>
          <c:shape val="box"/>
        </c:ser>
        <c:ser>
          <c:idx val="1"/>
          <c:order val="1"/>
          <c:tx>
            <c:strRef>
              <c:f>Foglio1!$Q$43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Foglio1!$O$44:$O$47</c:f>
              <c:numCache/>
            </c:numRef>
          </c:cat>
          <c:val>
            <c:numRef>
              <c:f>Foglio1!$Q$44:$Q$47</c:f>
              <c:numCache/>
            </c:numRef>
          </c:val>
          <c:shape val="box"/>
        </c:ser>
        <c:ser>
          <c:idx val="2"/>
          <c:order val="2"/>
          <c:tx>
            <c:strRef>
              <c:f>Foglio1!$R$43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Foglio1!$O$44:$O$47</c:f>
              <c:numCache/>
            </c:numRef>
          </c:cat>
          <c:val>
            <c:numRef>
              <c:f>Foglio1!$R$44:$R$47</c:f>
              <c:numCache/>
            </c:numRef>
          </c:val>
          <c:shape val="box"/>
        </c:ser>
        <c:ser>
          <c:idx val="3"/>
          <c:order val="3"/>
          <c:tx>
            <c:strRef>
              <c:f>Foglio1!$S$43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Foglio1!$O$44:$O$47</c:f>
              <c:numCache/>
            </c:numRef>
          </c:cat>
          <c:val>
            <c:numRef>
              <c:f>Foglio1!$S$44:$S$47</c:f>
              <c:numCache/>
            </c:numRef>
          </c:val>
          <c:shape val="box"/>
        </c:ser>
        <c:ser>
          <c:idx val="4"/>
          <c:order val="4"/>
          <c:tx>
            <c:strRef>
              <c:f>Foglio1!$T$43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Foglio1!$O$44:$O$47</c:f>
              <c:numCache/>
            </c:numRef>
          </c:cat>
          <c:val>
            <c:numRef>
              <c:f>Foglio1!$T$44:$T$47</c:f>
              <c:numCache/>
            </c:numRef>
          </c:val>
          <c:shape val="box"/>
        </c:ser>
        <c:shape val="box"/>
        <c:axId val="30187277"/>
        <c:axId val="3250038"/>
      </c:bar3DChart>
      <c:catAx>
        <c:axId val="3018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0038"/>
        <c:crosses val="autoZero"/>
        <c:auto val="1"/>
        <c:lblOffset val="100"/>
        <c:noMultiLvlLbl val="0"/>
      </c:catAx>
      <c:valAx>
        <c:axId val="3250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87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75"/>
          <c:y val="0.09775"/>
          <c:w val="0.0885"/>
          <c:h val="0.332"/>
        </c:manualLayout>
      </c:layout>
      <c:overlay val="0"/>
      <c:spPr>
        <a:gradFill rotWithShape="1">
          <a:gsLst>
            <a:gs pos="0">
              <a:srgbClr val="FFFF00"/>
            </a:gs>
            <a:gs pos="100000">
              <a:srgbClr val="00CC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00"/>
        </a:gs>
        <a:gs pos="100000">
          <a:srgbClr val="FF99CC"/>
        </a:gs>
      </a:gsLst>
      <a:lin ang="5400000" scaled="1"/>
    </a:gradFill>
  </c:spPr>
  <c:txPr>
    <a:bodyPr vert="horz" rot="0"/>
    <a:lstStyle/>
    <a:p>
      <a:pPr>
        <a:defRPr lang="en-US" cap="none" sz="97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CONTENUTI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75"/>
          <c:w val="0.8972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Foglio1!$P$38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Foglio1!$O$39:$O$42</c:f>
              <c:numCache/>
            </c:numRef>
          </c:cat>
          <c:val>
            <c:numRef>
              <c:f>Foglio1!$P$39:$P$42</c:f>
              <c:numCache/>
            </c:numRef>
          </c:val>
          <c:shape val="box"/>
        </c:ser>
        <c:ser>
          <c:idx val="1"/>
          <c:order val="1"/>
          <c:tx>
            <c:strRef>
              <c:f>Foglio1!$Q$38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Foglio1!$O$39:$O$42</c:f>
              <c:numCache/>
            </c:numRef>
          </c:cat>
          <c:val>
            <c:numRef>
              <c:f>Foglio1!$Q$39:$Q$42</c:f>
              <c:numCache/>
            </c:numRef>
          </c:val>
          <c:shape val="box"/>
        </c:ser>
        <c:ser>
          <c:idx val="2"/>
          <c:order val="2"/>
          <c:tx>
            <c:strRef>
              <c:f>Foglio1!$R$38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Foglio1!$O$39:$O$42</c:f>
              <c:numCache/>
            </c:numRef>
          </c:cat>
          <c:val>
            <c:numRef>
              <c:f>Foglio1!$R$39:$R$42</c:f>
              <c:numCache/>
            </c:numRef>
          </c:val>
          <c:shape val="box"/>
        </c:ser>
        <c:ser>
          <c:idx val="3"/>
          <c:order val="3"/>
          <c:tx>
            <c:strRef>
              <c:f>Foglio1!$S$38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Foglio1!$O$39:$O$42</c:f>
              <c:numCache/>
            </c:numRef>
          </c:cat>
          <c:val>
            <c:numRef>
              <c:f>Foglio1!$S$39:$S$42</c:f>
              <c:numCache/>
            </c:numRef>
          </c:val>
          <c:shape val="box"/>
        </c:ser>
        <c:ser>
          <c:idx val="4"/>
          <c:order val="4"/>
          <c:tx>
            <c:strRef>
              <c:f>Foglio1!$T$38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Foglio1!$O$39:$O$42</c:f>
              <c:numCache/>
            </c:numRef>
          </c:cat>
          <c:val>
            <c:numRef>
              <c:f>Foglio1!$T$39:$T$42</c:f>
              <c:numCache/>
            </c:numRef>
          </c:val>
          <c:shape val="box"/>
        </c:ser>
        <c:shape val="box"/>
        <c:axId val="29250343"/>
        <c:axId val="61926496"/>
      </c:bar3DChart>
      <c:catAx>
        <c:axId val="2925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926496"/>
        <c:crosses val="autoZero"/>
        <c:auto val="1"/>
        <c:lblOffset val="100"/>
        <c:noMultiLvlLbl val="0"/>
      </c:catAx>
      <c:valAx>
        <c:axId val="61926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50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75"/>
          <c:y val="0.1745"/>
          <c:w val="0.08575"/>
          <c:h val="0.26375"/>
        </c:manualLayout>
      </c:layout>
      <c:overlay val="0"/>
      <c:spPr>
        <a:gradFill rotWithShape="1">
          <a:gsLst>
            <a:gs pos="0">
              <a:srgbClr val="99CC00"/>
            </a:gs>
            <a:gs pos="100000">
              <a:srgbClr val="FFCC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9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ORGANIZZAZIONE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2025"/>
          <c:w val="0.897"/>
          <c:h val="0.85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Foglio1!$P$48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Foglio1!$O$49:$O$52</c:f>
              <c:numCache/>
            </c:numRef>
          </c:cat>
          <c:val>
            <c:numRef>
              <c:f>Foglio1!$P$49:$P$52</c:f>
              <c:numCache/>
            </c:numRef>
          </c:val>
          <c:shape val="box"/>
        </c:ser>
        <c:ser>
          <c:idx val="1"/>
          <c:order val="1"/>
          <c:tx>
            <c:strRef>
              <c:f>Foglio1!$Q$48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Foglio1!$O$49:$O$52</c:f>
              <c:numCache/>
            </c:numRef>
          </c:cat>
          <c:val>
            <c:numRef>
              <c:f>Foglio1!$Q$49:$Q$52</c:f>
              <c:numCache/>
            </c:numRef>
          </c:val>
          <c:shape val="box"/>
        </c:ser>
        <c:ser>
          <c:idx val="2"/>
          <c:order val="2"/>
          <c:tx>
            <c:strRef>
              <c:f>Foglio1!$R$48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Foglio1!$O$49:$O$52</c:f>
              <c:numCache/>
            </c:numRef>
          </c:cat>
          <c:val>
            <c:numRef>
              <c:f>Foglio1!$R$49:$R$52</c:f>
              <c:numCache/>
            </c:numRef>
          </c:val>
          <c:shape val="box"/>
        </c:ser>
        <c:ser>
          <c:idx val="3"/>
          <c:order val="3"/>
          <c:tx>
            <c:strRef>
              <c:f>Foglio1!$S$48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Foglio1!$O$49:$O$52</c:f>
              <c:numCache/>
            </c:numRef>
          </c:cat>
          <c:val>
            <c:numRef>
              <c:f>Foglio1!$S$49:$S$52</c:f>
              <c:numCache/>
            </c:numRef>
          </c:val>
          <c:shape val="box"/>
        </c:ser>
        <c:ser>
          <c:idx val="4"/>
          <c:order val="4"/>
          <c:tx>
            <c:strRef>
              <c:f>Foglio1!$T$48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Foglio1!$O$49:$O$52</c:f>
              <c:numCache/>
            </c:numRef>
          </c:cat>
          <c:val>
            <c:numRef>
              <c:f>Foglio1!$T$49:$T$52</c:f>
              <c:numCache/>
            </c:numRef>
          </c:val>
          <c:shape val="box"/>
        </c:ser>
        <c:shape val="box"/>
        <c:axId val="20467553"/>
        <c:axId val="49990250"/>
      </c:bar3DChart>
      <c:catAx>
        <c:axId val="20467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90250"/>
        <c:crosses val="autoZero"/>
        <c:auto val="1"/>
        <c:lblOffset val="100"/>
        <c:noMultiLvlLbl val="0"/>
      </c:catAx>
      <c:valAx>
        <c:axId val="49990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67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25"/>
          <c:y val="0.305"/>
          <c:w val="0.0805"/>
          <c:h val="0.36875"/>
        </c:manualLayout>
      </c:layout>
      <c:overlay val="0"/>
      <c:spPr>
        <a:gradFill rotWithShape="1">
          <a:gsLst>
            <a:gs pos="0">
              <a:srgbClr val="FF99CC"/>
            </a:gs>
            <a:gs pos="100000">
              <a:srgbClr val="FFFF0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00"/>
        </a:gs>
        <a:gs pos="100000">
          <a:srgbClr val="CCCCFF"/>
        </a:gs>
      </a:gsLst>
      <a:lin ang="5400000" scaled="1"/>
    </a:gradFill>
  </c:spPr>
  <c:txPr>
    <a:bodyPr vert="horz" rot="0"/>
    <a:lstStyle/>
    <a:p>
      <a:pPr>
        <a:defRPr lang="en-US" cap="none" sz="97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57150</xdr:rowOff>
    </xdr:from>
    <xdr:to>
      <xdr:col>21</xdr:col>
      <xdr:colOff>85725</xdr:colOff>
      <xdr:row>6</xdr:row>
      <xdr:rowOff>66675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038225" y="219075"/>
          <a:ext cx="69532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600" b="1" i="0" u="none" baseline="0">
              <a:latin typeface="Verdana"/>
              <a:ea typeface="Verdana"/>
              <a:cs typeface="Verdana"/>
            </a:rPr>
            <a:t>CORSO DI FORMAZIONE:</a:t>
          </a:r>
          <a:r>
            <a:rPr lang="en-US" cap="none" sz="1400" b="1" i="1" u="none" baseline="0">
              <a:latin typeface="Verdana"/>
              <a:ea typeface="Verdana"/>
              <a:cs typeface="Verdana"/>
            </a:rPr>
            <a:t>La  scrittura amministrativa</a:t>
          </a:r>
          <a:r>
            <a:rPr lang="en-US" cap="none" sz="1400" b="1" i="0" u="none" baseline="0">
              <a:latin typeface="Verdana"/>
              <a:ea typeface="Verdana"/>
              <a:cs typeface="Verdana"/>
            </a:rPr>
            <a:t>
Questionario di gradimento Corso A   (dati  aggregati)</a:t>
          </a:r>
        </a:p>
      </xdr:txBody>
    </xdr:sp>
    <xdr:clientData/>
  </xdr:twoCellAnchor>
  <xdr:twoCellAnchor>
    <xdr:from>
      <xdr:col>4</xdr:col>
      <xdr:colOff>190500</xdr:colOff>
      <xdr:row>67</xdr:row>
      <xdr:rowOff>66675</xdr:rowOff>
    </xdr:from>
    <xdr:to>
      <xdr:col>19</xdr:col>
      <xdr:colOff>200025</xdr:colOff>
      <xdr:row>85</xdr:row>
      <xdr:rowOff>76200</xdr:rowOff>
    </xdr:to>
    <xdr:graphicFrame>
      <xdr:nvGraphicFramePr>
        <xdr:cNvPr id="2" name="Chart 16"/>
        <xdr:cNvGraphicFramePr/>
      </xdr:nvGraphicFramePr>
      <xdr:xfrm>
        <a:off x="1447800" y="12696825"/>
        <a:ext cx="58959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131</xdr:row>
      <xdr:rowOff>76200</xdr:rowOff>
    </xdr:from>
    <xdr:to>
      <xdr:col>20</xdr:col>
      <xdr:colOff>66675</xdr:colOff>
      <xdr:row>151</xdr:row>
      <xdr:rowOff>76200</xdr:rowOff>
    </xdr:to>
    <xdr:graphicFrame>
      <xdr:nvGraphicFramePr>
        <xdr:cNvPr id="3" name="Chart 18"/>
        <xdr:cNvGraphicFramePr/>
      </xdr:nvGraphicFramePr>
      <xdr:xfrm>
        <a:off x="1543050" y="24879300"/>
        <a:ext cx="598170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99</xdr:row>
      <xdr:rowOff>142875</xdr:rowOff>
    </xdr:from>
    <xdr:to>
      <xdr:col>20</xdr:col>
      <xdr:colOff>114300</xdr:colOff>
      <xdr:row>119</xdr:row>
      <xdr:rowOff>180975</xdr:rowOff>
    </xdr:to>
    <xdr:graphicFrame>
      <xdr:nvGraphicFramePr>
        <xdr:cNvPr id="4" name="Chart 19"/>
        <xdr:cNvGraphicFramePr/>
      </xdr:nvGraphicFramePr>
      <xdr:xfrm>
        <a:off x="1590675" y="18907125"/>
        <a:ext cx="5981700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266700</xdr:colOff>
      <xdr:row>165</xdr:row>
      <xdr:rowOff>38100</xdr:rowOff>
    </xdr:from>
    <xdr:to>
      <xdr:col>20</xdr:col>
      <xdr:colOff>47625</xdr:colOff>
      <xdr:row>185</xdr:row>
      <xdr:rowOff>47625</xdr:rowOff>
    </xdr:to>
    <xdr:graphicFrame>
      <xdr:nvGraphicFramePr>
        <xdr:cNvPr id="5" name="Chart 20"/>
        <xdr:cNvGraphicFramePr/>
      </xdr:nvGraphicFramePr>
      <xdr:xfrm>
        <a:off x="1524000" y="30613350"/>
        <a:ext cx="598170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59</xdr:row>
      <xdr:rowOff>57150</xdr:rowOff>
    </xdr:from>
    <xdr:to>
      <xdr:col>15</xdr:col>
      <xdr:colOff>85725</xdr:colOff>
      <xdr:row>61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352550" y="9610725"/>
          <a:ext cx="4038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Vasanello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04"/>
  <sheetViews>
    <sheetView tabSelected="1" view="pageBreakPreview" zoomScale="60" workbookViewId="0" topLeftCell="A59">
      <selection activeCell="S58" sqref="S58"/>
    </sheetView>
  </sheetViews>
  <sheetFormatPr defaultColWidth="9.140625" defaultRowHeight="12.75"/>
  <cols>
    <col min="1" max="1" width="4.7109375" style="19" customWidth="1"/>
    <col min="2" max="8" width="4.7109375" style="0" customWidth="1"/>
    <col min="9" max="9" width="5.7109375" style="0" customWidth="1"/>
    <col min="10" max="11" width="4.7109375" style="0" customWidth="1"/>
    <col min="12" max="12" width="6.8515625" style="0" customWidth="1"/>
    <col min="13" max="13" width="7.00390625" style="0" customWidth="1"/>
    <col min="14" max="14" width="6.7109375" style="0" customWidth="1"/>
    <col min="15" max="15" width="6.140625" style="0" customWidth="1"/>
    <col min="16" max="16" width="5.7109375" style="0" customWidth="1"/>
    <col min="17" max="17" width="8.00390625" style="0" customWidth="1"/>
    <col min="18" max="18" width="6.7109375" style="0" customWidth="1"/>
    <col min="19" max="19" width="7.140625" style="0" customWidth="1"/>
    <col min="20" max="20" width="4.7109375" style="0" customWidth="1"/>
    <col min="21" max="21" width="6.7109375" style="0" customWidth="1"/>
    <col min="22" max="29" width="4.7109375" style="0" customWidth="1"/>
    <col min="30" max="30" width="7.421875" style="0" customWidth="1"/>
    <col min="31" max="31" width="6.421875" style="0" customWidth="1"/>
    <col min="32" max="32" width="6.7109375" style="0" customWidth="1"/>
    <col min="33" max="34" width="4.7109375" style="0" customWidth="1"/>
    <col min="35" max="35" width="5.7109375" style="0" customWidth="1"/>
    <col min="36" max="39" width="4.7109375" style="0" customWidth="1"/>
    <col min="40" max="40" width="5.7109375" style="0" customWidth="1"/>
    <col min="41" max="145" width="3.7109375" style="0" customWidth="1"/>
    <col min="146" max="146" width="4.140625" style="0" customWidth="1"/>
  </cols>
  <sheetData>
    <row r="1" spans="1:53" ht="12.75">
      <c r="A1" s="33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 ht="12" customHeight="1">
      <c r="A2" s="3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 ht="12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 ht="12.75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1:53" ht="15.75" customHeight="1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3" ht="12.75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3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</row>
    <row r="8" spans="1:53" ht="12.75">
      <c r="A8" s="3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5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</row>
    <row r="9" spans="1:107" ht="12.75">
      <c r="A9" s="33"/>
      <c r="B9" s="32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8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DC9" s="2"/>
    </row>
    <row r="10" spans="1:87" ht="15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44"/>
      <c r="K10" s="71" t="s">
        <v>20</v>
      </c>
      <c r="L10" s="71"/>
      <c r="M10" s="71"/>
      <c r="N10" s="71"/>
      <c r="O10" s="71"/>
      <c r="P10" s="71"/>
      <c r="Q10" s="71"/>
      <c r="R10" s="71"/>
      <c r="S10" s="48" t="s">
        <v>25</v>
      </c>
      <c r="AB10" s="44"/>
      <c r="AC10" s="65"/>
      <c r="AD10" s="66"/>
      <c r="AE10" s="66"/>
      <c r="AF10" s="66"/>
      <c r="AG10" s="66"/>
      <c r="AH10" s="66"/>
      <c r="AI10" s="66"/>
      <c r="AJ10" s="67"/>
      <c r="AK10" s="44"/>
      <c r="AL10" s="44"/>
      <c r="AM10" s="44"/>
      <c r="AN10" s="44"/>
      <c r="AO10" s="38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5">
      <c r="A11" s="28"/>
      <c r="B11" s="28"/>
      <c r="C11" s="27"/>
      <c r="D11" s="49"/>
      <c r="E11" s="49"/>
      <c r="F11" s="49"/>
      <c r="G11" s="49"/>
      <c r="H11" s="50"/>
      <c r="I11" s="49"/>
      <c r="J11" s="49"/>
      <c r="K11" s="27"/>
      <c r="L11" s="49"/>
      <c r="M11" s="49"/>
      <c r="N11" s="49"/>
      <c r="O11" s="49"/>
      <c r="P11" s="50"/>
      <c r="Q11" s="49"/>
      <c r="R11" s="49"/>
      <c r="S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4"/>
      <c r="AM11" s="44"/>
      <c r="AN11" s="44"/>
      <c r="AO11" s="38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5">
      <c r="A12" s="28"/>
      <c r="B12" s="28"/>
      <c r="C12" s="51" t="s">
        <v>16</v>
      </c>
      <c r="D12" s="51" t="s">
        <v>17</v>
      </c>
      <c r="E12" s="51" t="s">
        <v>18</v>
      </c>
      <c r="F12" s="51" t="s">
        <v>19</v>
      </c>
      <c r="G12" s="52" t="s">
        <v>10</v>
      </c>
      <c r="H12" s="51" t="s">
        <v>13</v>
      </c>
      <c r="J12" s="49"/>
      <c r="K12" s="69" t="s">
        <v>16</v>
      </c>
      <c r="L12" s="69" t="s">
        <v>17</v>
      </c>
      <c r="M12" s="69" t="s">
        <v>18</v>
      </c>
      <c r="N12" s="69" t="s">
        <v>19</v>
      </c>
      <c r="O12" s="70" t="s">
        <v>10</v>
      </c>
      <c r="P12" s="69" t="s">
        <v>14</v>
      </c>
      <c r="R12" s="49"/>
      <c r="S12" s="60" t="s">
        <v>16</v>
      </c>
      <c r="T12" s="60" t="s">
        <v>17</v>
      </c>
      <c r="U12" s="60" t="s">
        <v>18</v>
      </c>
      <c r="V12" s="60" t="s">
        <v>19</v>
      </c>
      <c r="W12" s="60" t="s">
        <v>10</v>
      </c>
      <c r="X12" s="60" t="s">
        <v>13</v>
      </c>
      <c r="AB12" s="49"/>
      <c r="AJ12" s="49"/>
      <c r="AK12" s="49"/>
      <c r="AL12" s="44"/>
      <c r="AM12" s="44"/>
      <c r="AN12" s="44"/>
      <c r="AO12" s="38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5">
      <c r="A13" s="28"/>
      <c r="B13" s="53">
        <v>1</v>
      </c>
      <c r="C13" s="54">
        <v>0</v>
      </c>
      <c r="D13" s="54">
        <v>1</v>
      </c>
      <c r="E13" s="54">
        <v>7</v>
      </c>
      <c r="F13" s="54">
        <v>19</v>
      </c>
      <c r="G13" s="54"/>
      <c r="H13" s="54">
        <f>SUM(C13:G13)</f>
        <v>27</v>
      </c>
      <c r="J13" s="49"/>
      <c r="K13" s="54">
        <v>1</v>
      </c>
      <c r="L13" s="54">
        <v>1</v>
      </c>
      <c r="M13" s="54">
        <v>6</v>
      </c>
      <c r="N13" s="54">
        <v>27</v>
      </c>
      <c r="O13" s="54"/>
      <c r="P13" s="54">
        <f>SUM(K13:O13)</f>
        <v>35</v>
      </c>
      <c r="R13" s="49"/>
      <c r="S13" s="62">
        <v>0</v>
      </c>
      <c r="T13" s="62">
        <v>1</v>
      </c>
      <c r="U13" s="62">
        <v>9</v>
      </c>
      <c r="V13" s="62">
        <v>29</v>
      </c>
      <c r="W13" s="62"/>
      <c r="X13" s="62">
        <v>39</v>
      </c>
      <c r="AB13" s="49"/>
      <c r="AJ13" s="49"/>
      <c r="AK13" s="49"/>
      <c r="AL13" s="44"/>
      <c r="AM13" s="44"/>
      <c r="AN13" s="44"/>
      <c r="AO13" s="38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15">
      <c r="A14" s="28"/>
      <c r="B14" s="56">
        <f aca="true" t="shared" si="0" ref="B14:B24">B13+1</f>
        <v>2</v>
      </c>
      <c r="C14" s="54">
        <v>0</v>
      </c>
      <c r="D14" s="54">
        <v>0</v>
      </c>
      <c r="E14" s="54">
        <v>11</v>
      </c>
      <c r="F14" s="54">
        <v>16</v>
      </c>
      <c r="G14" s="54"/>
      <c r="H14" s="54">
        <f aca="true" t="shared" si="1" ref="H14:H24">SUM(C14:G14)</f>
        <v>27</v>
      </c>
      <c r="J14" s="49"/>
      <c r="K14" s="54">
        <v>1</v>
      </c>
      <c r="L14" s="54">
        <v>3</v>
      </c>
      <c r="M14" s="54">
        <v>3</v>
      </c>
      <c r="N14" s="54">
        <v>28</v>
      </c>
      <c r="O14" s="54"/>
      <c r="P14" s="54">
        <f aca="true" t="shared" si="2" ref="P14:P24">SUM(K14:O14)</f>
        <v>35</v>
      </c>
      <c r="R14" s="49"/>
      <c r="S14" s="62">
        <v>0</v>
      </c>
      <c r="T14" s="62">
        <v>2</v>
      </c>
      <c r="U14" s="62">
        <v>11</v>
      </c>
      <c r="V14" s="62">
        <v>26</v>
      </c>
      <c r="W14" s="62"/>
      <c r="X14" s="62">
        <v>39</v>
      </c>
      <c r="AB14" s="49"/>
      <c r="AJ14" s="49"/>
      <c r="AK14" s="49"/>
      <c r="AL14" s="44"/>
      <c r="AM14" s="44"/>
      <c r="AN14" s="44"/>
      <c r="AO14" s="38"/>
      <c r="AP14" s="39"/>
      <c r="AQ14" s="39"/>
      <c r="AR14" s="39"/>
      <c r="AS14" s="39"/>
      <c r="AT14" s="39"/>
      <c r="AU14" s="40"/>
      <c r="AV14" s="39"/>
      <c r="AW14" s="39"/>
      <c r="AX14" s="39"/>
      <c r="AY14" s="39"/>
      <c r="AZ14" s="39"/>
      <c r="BA14" s="39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ht="15">
      <c r="A15" s="28"/>
      <c r="B15" s="56">
        <f t="shared" si="0"/>
        <v>3</v>
      </c>
      <c r="C15" s="54">
        <v>0</v>
      </c>
      <c r="D15" s="54">
        <v>8</v>
      </c>
      <c r="E15" s="54">
        <v>9</v>
      </c>
      <c r="F15" s="54">
        <v>9</v>
      </c>
      <c r="G15" s="54">
        <v>1</v>
      </c>
      <c r="H15" s="54">
        <f t="shared" si="1"/>
        <v>27</v>
      </c>
      <c r="J15" s="49"/>
      <c r="K15" s="54">
        <v>1</v>
      </c>
      <c r="L15" s="54">
        <v>5</v>
      </c>
      <c r="M15" s="54">
        <v>10</v>
      </c>
      <c r="N15" s="54">
        <v>19</v>
      </c>
      <c r="O15" s="54"/>
      <c r="P15" s="54">
        <f t="shared" si="2"/>
        <v>35</v>
      </c>
      <c r="R15" s="49"/>
      <c r="S15" s="62">
        <v>0</v>
      </c>
      <c r="T15" s="62">
        <v>4</v>
      </c>
      <c r="U15" s="62">
        <v>20</v>
      </c>
      <c r="V15" s="62">
        <v>15</v>
      </c>
      <c r="W15" s="62"/>
      <c r="X15" s="62">
        <v>39</v>
      </c>
      <c r="AB15" s="49"/>
      <c r="AJ15" s="49"/>
      <c r="AK15" s="49"/>
      <c r="AL15" s="44"/>
      <c r="AM15" s="44"/>
      <c r="AN15" s="44"/>
      <c r="AO15" s="38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ht="15">
      <c r="A16" s="28"/>
      <c r="B16" s="57">
        <f t="shared" si="0"/>
        <v>4</v>
      </c>
      <c r="C16" s="54">
        <v>0</v>
      </c>
      <c r="D16" s="54">
        <v>4</v>
      </c>
      <c r="E16" s="54">
        <v>6</v>
      </c>
      <c r="F16" s="54">
        <v>17</v>
      </c>
      <c r="G16" s="54"/>
      <c r="H16" s="54">
        <f t="shared" si="1"/>
        <v>27</v>
      </c>
      <c r="J16" s="49"/>
      <c r="K16" s="54">
        <v>2</v>
      </c>
      <c r="L16" s="54">
        <v>3</v>
      </c>
      <c r="M16" s="54">
        <v>7</v>
      </c>
      <c r="N16" s="54">
        <v>23</v>
      </c>
      <c r="O16" s="54"/>
      <c r="P16" s="54">
        <f t="shared" si="2"/>
        <v>35</v>
      </c>
      <c r="R16" s="49"/>
      <c r="S16" s="62">
        <v>0</v>
      </c>
      <c r="T16" s="62">
        <v>1</v>
      </c>
      <c r="U16" s="62">
        <v>10</v>
      </c>
      <c r="V16" s="62">
        <v>27</v>
      </c>
      <c r="W16" s="62">
        <v>1</v>
      </c>
      <c r="X16" s="62">
        <v>38</v>
      </c>
      <c r="AB16" s="49"/>
      <c r="AJ16" s="49"/>
      <c r="AK16" s="49"/>
      <c r="AL16" s="44"/>
      <c r="AM16" s="44"/>
      <c r="AN16" s="44"/>
      <c r="AO16" s="38"/>
      <c r="AP16" s="39"/>
      <c r="AQ16" s="39"/>
      <c r="AR16" s="39"/>
      <c r="AS16" s="39"/>
      <c r="AT16" s="39"/>
      <c r="AU16" s="40"/>
      <c r="AV16" s="39"/>
      <c r="AW16" s="39"/>
      <c r="AX16" s="39"/>
      <c r="AY16" s="39"/>
      <c r="AZ16" s="39"/>
      <c r="BA16" s="39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ht="15">
      <c r="A17" s="28"/>
      <c r="B17" s="53">
        <f t="shared" si="0"/>
        <v>5</v>
      </c>
      <c r="C17" s="54">
        <v>0</v>
      </c>
      <c r="D17" s="54">
        <v>1</v>
      </c>
      <c r="E17" s="54">
        <v>8</v>
      </c>
      <c r="F17" s="54">
        <v>18</v>
      </c>
      <c r="G17" s="54"/>
      <c r="H17" s="54">
        <f t="shared" si="1"/>
        <v>27</v>
      </c>
      <c r="J17" s="49"/>
      <c r="K17" s="54">
        <v>0</v>
      </c>
      <c r="L17" s="54">
        <v>1</v>
      </c>
      <c r="M17" s="54">
        <v>7</v>
      </c>
      <c r="N17" s="54">
        <v>27</v>
      </c>
      <c r="O17" s="54"/>
      <c r="P17" s="54">
        <f t="shared" si="2"/>
        <v>35</v>
      </c>
      <c r="R17" s="49"/>
      <c r="S17" s="62">
        <v>0</v>
      </c>
      <c r="T17" s="62">
        <v>0</v>
      </c>
      <c r="U17" s="62">
        <v>11</v>
      </c>
      <c r="V17" s="62">
        <v>28</v>
      </c>
      <c r="W17" s="62"/>
      <c r="X17" s="62">
        <v>39</v>
      </c>
      <c r="AB17" s="49"/>
      <c r="AJ17" s="49"/>
      <c r="AK17" s="49"/>
      <c r="AL17" s="44"/>
      <c r="AM17" s="44"/>
      <c r="AN17" s="44"/>
      <c r="AO17" s="38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ht="15">
      <c r="A18" s="28"/>
      <c r="B18" s="56">
        <f t="shared" si="0"/>
        <v>6</v>
      </c>
      <c r="C18" s="54">
        <v>2</v>
      </c>
      <c r="D18" s="54">
        <v>5</v>
      </c>
      <c r="E18" s="54">
        <v>11</v>
      </c>
      <c r="F18" s="54">
        <v>8</v>
      </c>
      <c r="G18" s="54">
        <v>1</v>
      </c>
      <c r="H18" s="54">
        <f t="shared" si="1"/>
        <v>27</v>
      </c>
      <c r="J18" s="49"/>
      <c r="K18" s="54">
        <v>2</v>
      </c>
      <c r="L18" s="54">
        <v>3</v>
      </c>
      <c r="M18" s="54">
        <v>14</v>
      </c>
      <c r="N18" s="54">
        <v>16</v>
      </c>
      <c r="O18" s="54"/>
      <c r="P18" s="54">
        <f t="shared" si="2"/>
        <v>35</v>
      </c>
      <c r="R18" s="49"/>
      <c r="S18" s="62">
        <v>0</v>
      </c>
      <c r="T18" s="62">
        <v>4</v>
      </c>
      <c r="U18" s="62">
        <v>19</v>
      </c>
      <c r="V18" s="62">
        <v>16</v>
      </c>
      <c r="W18" s="62"/>
      <c r="X18" s="62">
        <v>39</v>
      </c>
      <c r="AB18" s="49"/>
      <c r="AJ18" s="49"/>
      <c r="AK18" s="49"/>
      <c r="AL18" s="44"/>
      <c r="AM18" s="44"/>
      <c r="AN18" s="44"/>
      <c r="AO18" s="38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ht="15">
      <c r="A19" s="28"/>
      <c r="B19" s="56">
        <f t="shared" si="0"/>
        <v>7</v>
      </c>
      <c r="C19" s="54">
        <v>0</v>
      </c>
      <c r="D19" s="54">
        <v>3</v>
      </c>
      <c r="E19" s="54">
        <v>14</v>
      </c>
      <c r="F19" s="54">
        <v>9</v>
      </c>
      <c r="G19" s="54">
        <v>1</v>
      </c>
      <c r="H19" s="54">
        <f t="shared" si="1"/>
        <v>27</v>
      </c>
      <c r="J19" s="49"/>
      <c r="K19" s="54">
        <v>1</v>
      </c>
      <c r="L19" s="54">
        <v>8</v>
      </c>
      <c r="M19" s="54">
        <v>12</v>
      </c>
      <c r="N19" s="54">
        <v>14</v>
      </c>
      <c r="O19" s="54"/>
      <c r="P19" s="54">
        <f t="shared" si="2"/>
        <v>35</v>
      </c>
      <c r="R19" s="49"/>
      <c r="S19" s="62">
        <v>0</v>
      </c>
      <c r="T19" s="62">
        <v>6</v>
      </c>
      <c r="U19" s="62">
        <v>20</v>
      </c>
      <c r="V19" s="62">
        <v>13</v>
      </c>
      <c r="W19" s="62"/>
      <c r="X19" s="62">
        <v>39</v>
      </c>
      <c r="AB19" s="49"/>
      <c r="AJ19" s="49"/>
      <c r="AK19" s="49"/>
      <c r="AL19" s="44"/>
      <c r="AM19" s="44"/>
      <c r="AN19" s="44"/>
      <c r="AO19" s="38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ht="15">
      <c r="A20" s="28"/>
      <c r="B20" s="57">
        <f t="shared" si="0"/>
        <v>8</v>
      </c>
      <c r="C20" s="54">
        <v>1</v>
      </c>
      <c r="D20" s="54">
        <v>1</v>
      </c>
      <c r="E20" s="54">
        <v>10</v>
      </c>
      <c r="F20" s="54">
        <v>15</v>
      </c>
      <c r="G20" s="54"/>
      <c r="H20" s="54">
        <f t="shared" si="1"/>
        <v>27</v>
      </c>
      <c r="J20" s="49"/>
      <c r="K20" s="54">
        <v>0</v>
      </c>
      <c r="L20" s="54">
        <v>7</v>
      </c>
      <c r="M20" s="54">
        <v>16</v>
      </c>
      <c r="N20" s="54">
        <v>12</v>
      </c>
      <c r="O20" s="54"/>
      <c r="P20" s="54">
        <f t="shared" si="2"/>
        <v>35</v>
      </c>
      <c r="R20" s="49"/>
      <c r="S20" s="62">
        <v>0</v>
      </c>
      <c r="T20" s="62">
        <v>4</v>
      </c>
      <c r="U20" s="62">
        <v>16</v>
      </c>
      <c r="V20" s="62">
        <v>19</v>
      </c>
      <c r="W20" s="62"/>
      <c r="X20" s="62">
        <v>39</v>
      </c>
      <c r="AB20" s="49"/>
      <c r="AJ20" s="49"/>
      <c r="AK20" s="49"/>
      <c r="AL20" s="44"/>
      <c r="AM20" s="44"/>
      <c r="AN20" s="44"/>
      <c r="AO20" s="38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ht="15">
      <c r="A21" s="28"/>
      <c r="B21" s="53">
        <f t="shared" si="0"/>
        <v>9</v>
      </c>
      <c r="C21" s="54">
        <v>0</v>
      </c>
      <c r="D21" s="54">
        <v>9</v>
      </c>
      <c r="E21" s="54">
        <v>7</v>
      </c>
      <c r="F21" s="54">
        <v>11</v>
      </c>
      <c r="G21" s="54"/>
      <c r="H21" s="54">
        <f t="shared" si="1"/>
        <v>27</v>
      </c>
      <c r="J21" s="49"/>
      <c r="K21" s="54">
        <v>0</v>
      </c>
      <c r="L21" s="54">
        <v>10</v>
      </c>
      <c r="M21" s="54">
        <v>11</v>
      </c>
      <c r="N21" s="54">
        <v>13</v>
      </c>
      <c r="O21" s="54">
        <v>1</v>
      </c>
      <c r="P21" s="54">
        <f t="shared" si="2"/>
        <v>35</v>
      </c>
      <c r="R21" s="49"/>
      <c r="S21" s="62">
        <v>0</v>
      </c>
      <c r="T21" s="62">
        <v>8</v>
      </c>
      <c r="U21" s="62">
        <v>12</v>
      </c>
      <c r="V21" s="62">
        <v>19</v>
      </c>
      <c r="W21" s="62"/>
      <c r="X21" s="62">
        <v>39</v>
      </c>
      <c r="AB21" s="49"/>
      <c r="AJ21" s="49"/>
      <c r="AK21" s="49"/>
      <c r="AL21" s="44"/>
      <c r="AM21" s="44"/>
      <c r="AN21" s="44"/>
      <c r="AO21" s="38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ht="15">
      <c r="A22" s="28"/>
      <c r="B22" s="56">
        <f t="shared" si="0"/>
        <v>10</v>
      </c>
      <c r="C22" s="54">
        <v>0</v>
      </c>
      <c r="D22" s="54">
        <v>6</v>
      </c>
      <c r="E22" s="54">
        <v>11</v>
      </c>
      <c r="F22" s="54">
        <v>10</v>
      </c>
      <c r="G22" s="54"/>
      <c r="H22" s="54">
        <f t="shared" si="1"/>
        <v>27</v>
      </c>
      <c r="J22" s="49"/>
      <c r="K22" s="54">
        <v>2</v>
      </c>
      <c r="L22" s="54">
        <v>7</v>
      </c>
      <c r="M22" s="54">
        <v>15</v>
      </c>
      <c r="N22" s="54">
        <v>10</v>
      </c>
      <c r="O22" s="54">
        <v>1</v>
      </c>
      <c r="P22" s="54">
        <f t="shared" si="2"/>
        <v>35</v>
      </c>
      <c r="R22" s="49"/>
      <c r="S22" s="62">
        <v>2</v>
      </c>
      <c r="T22" s="62">
        <v>5</v>
      </c>
      <c r="U22" s="62">
        <v>10</v>
      </c>
      <c r="V22" s="62">
        <v>22</v>
      </c>
      <c r="W22" s="62"/>
      <c r="X22" s="62">
        <v>39</v>
      </c>
      <c r="AB22" s="49"/>
      <c r="AJ22" s="49"/>
      <c r="AK22" s="49"/>
      <c r="AL22" s="44"/>
      <c r="AM22" s="44"/>
      <c r="AN22" s="44"/>
      <c r="AO22" s="38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ht="15">
      <c r="A23" s="28"/>
      <c r="B23" s="56">
        <f t="shared" si="0"/>
        <v>11</v>
      </c>
      <c r="C23" s="54">
        <v>2</v>
      </c>
      <c r="D23" s="54">
        <v>6</v>
      </c>
      <c r="E23" s="54">
        <v>10</v>
      </c>
      <c r="F23" s="54">
        <v>8</v>
      </c>
      <c r="G23" s="54">
        <v>1</v>
      </c>
      <c r="H23" s="54">
        <f t="shared" si="1"/>
        <v>27</v>
      </c>
      <c r="J23" s="49"/>
      <c r="K23" s="54">
        <v>0</v>
      </c>
      <c r="L23" s="54">
        <v>3</v>
      </c>
      <c r="M23" s="54">
        <v>11</v>
      </c>
      <c r="N23" s="54">
        <v>20</v>
      </c>
      <c r="O23" s="54">
        <v>1</v>
      </c>
      <c r="P23" s="54">
        <f t="shared" si="2"/>
        <v>35</v>
      </c>
      <c r="R23" s="49"/>
      <c r="S23" s="62">
        <v>0</v>
      </c>
      <c r="T23" s="62">
        <v>5</v>
      </c>
      <c r="U23" s="62">
        <v>15</v>
      </c>
      <c r="V23" s="62">
        <v>19</v>
      </c>
      <c r="W23" s="62"/>
      <c r="X23" s="62">
        <v>39</v>
      </c>
      <c r="AB23" s="49"/>
      <c r="AJ23" s="49"/>
      <c r="AK23" s="49"/>
      <c r="AL23" s="44"/>
      <c r="AM23" s="44"/>
      <c r="AN23" s="44"/>
      <c r="AO23" s="38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ht="15">
      <c r="A24" s="28"/>
      <c r="B24" s="57">
        <f t="shared" si="0"/>
        <v>12</v>
      </c>
      <c r="C24" s="54">
        <v>0</v>
      </c>
      <c r="D24" s="54">
        <v>1</v>
      </c>
      <c r="E24" s="54">
        <v>8</v>
      </c>
      <c r="F24" s="54">
        <v>18</v>
      </c>
      <c r="G24" s="54"/>
      <c r="H24" s="54">
        <f t="shared" si="1"/>
        <v>27</v>
      </c>
      <c r="J24" s="49"/>
      <c r="K24" s="54">
        <v>0</v>
      </c>
      <c r="L24" s="54">
        <v>0</v>
      </c>
      <c r="M24" s="54">
        <v>7</v>
      </c>
      <c r="N24" s="54">
        <v>28</v>
      </c>
      <c r="O24" s="54"/>
      <c r="P24" s="54">
        <f t="shared" si="2"/>
        <v>35</v>
      </c>
      <c r="R24" s="49"/>
      <c r="S24" s="62">
        <v>0</v>
      </c>
      <c r="T24" s="62">
        <v>2</v>
      </c>
      <c r="U24" s="62">
        <v>8</v>
      </c>
      <c r="V24" s="62">
        <v>29</v>
      </c>
      <c r="W24" s="62"/>
      <c r="X24" s="62">
        <v>39</v>
      </c>
      <c r="AB24" s="49"/>
      <c r="AJ24" s="49"/>
      <c r="AK24" s="49"/>
      <c r="AL24" s="44"/>
      <c r="AM24" s="44"/>
      <c r="AN24" s="44"/>
      <c r="AO24" s="38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ht="15">
      <c r="A25" s="58"/>
      <c r="B25" s="49"/>
      <c r="C25" s="49"/>
      <c r="D25" s="49"/>
      <c r="E25" s="49"/>
      <c r="F25" s="49"/>
      <c r="G25" s="49"/>
      <c r="H25" s="49"/>
      <c r="I25" s="49"/>
      <c r="J25" s="49"/>
      <c r="K25" s="59"/>
      <c r="L25" s="59"/>
      <c r="M25" s="59"/>
      <c r="N25" s="5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4"/>
      <c r="AM25" s="44"/>
      <c r="AN25" s="44"/>
      <c r="AO25" s="38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ht="15">
      <c r="A26" s="58"/>
      <c r="B26" s="49"/>
      <c r="C26" s="49"/>
      <c r="D26" s="49"/>
      <c r="E26" s="49"/>
      <c r="F26" s="49"/>
      <c r="G26" s="49"/>
      <c r="H26" s="49"/>
      <c r="I26" s="49"/>
      <c r="J26" s="49"/>
      <c r="K26" s="59"/>
      <c r="L26" s="59"/>
      <c r="M26" s="59"/>
      <c r="N26" s="5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4"/>
      <c r="AM26" s="44"/>
      <c r="AN26" s="44"/>
      <c r="AO26" s="38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ht="15">
      <c r="A27" s="58"/>
      <c r="B27" s="49"/>
      <c r="C27" s="49"/>
      <c r="D27" s="49"/>
      <c r="E27" s="49"/>
      <c r="F27" s="49"/>
      <c r="G27" s="49"/>
      <c r="H27" s="49"/>
      <c r="I27" s="49"/>
      <c r="J27" s="49"/>
      <c r="K27" s="59"/>
      <c r="L27" s="59"/>
      <c r="M27" s="59"/>
      <c r="N27" s="5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4"/>
      <c r="AM27" s="44"/>
      <c r="AN27" s="44"/>
      <c r="AO27" s="38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ht="15">
      <c r="A28" s="58"/>
      <c r="B28" s="49"/>
      <c r="C28" s="49"/>
      <c r="D28" s="49"/>
      <c r="E28" s="49"/>
      <c r="F28" s="49"/>
      <c r="G28" s="49"/>
      <c r="H28" s="49"/>
      <c r="I28" s="49"/>
      <c r="J28" s="49"/>
      <c r="K28" s="59"/>
      <c r="L28" s="59"/>
      <c r="M28" s="59"/>
      <c r="N28" s="5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4"/>
      <c r="AM28" s="44"/>
      <c r="AN28" s="44"/>
      <c r="AO28" s="38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ht="15">
      <c r="A29" s="58"/>
      <c r="B29" s="49"/>
      <c r="C29" s="49"/>
      <c r="D29" s="49"/>
      <c r="E29" s="49"/>
      <c r="F29" s="49"/>
      <c r="G29" s="49"/>
      <c r="H29" s="49"/>
      <c r="I29" s="49"/>
      <c r="J29" s="49"/>
      <c r="K29" s="59"/>
      <c r="L29" s="59"/>
      <c r="M29" s="59"/>
      <c r="N29" s="5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4"/>
      <c r="AM29" s="44"/>
      <c r="AN29" s="44"/>
      <c r="AO29" s="38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ht="15">
      <c r="A30" s="58"/>
      <c r="B30" s="49"/>
      <c r="C30" s="49"/>
      <c r="D30" s="49"/>
      <c r="E30" s="49"/>
      <c r="F30" s="49"/>
      <c r="G30" s="49"/>
      <c r="H30" s="49"/>
      <c r="I30" s="49"/>
      <c r="J30" s="49"/>
      <c r="K30" s="59"/>
      <c r="L30" s="59"/>
      <c r="M30" s="59"/>
      <c r="N30" s="5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4"/>
      <c r="AM30" s="44"/>
      <c r="AN30" s="44"/>
      <c r="AO30" s="38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ht="15">
      <c r="A31" s="58"/>
      <c r="B31" s="49"/>
      <c r="C31" s="49"/>
      <c r="D31" s="49"/>
      <c r="E31" s="49"/>
      <c r="F31" s="49"/>
      <c r="G31" s="49"/>
      <c r="H31" s="49"/>
      <c r="I31" s="49"/>
      <c r="J31" s="49"/>
      <c r="K31" s="59"/>
      <c r="L31" s="59"/>
      <c r="M31" s="59"/>
      <c r="N31" s="5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4"/>
      <c r="AM31" s="44"/>
      <c r="AN31" s="44"/>
      <c r="AO31" s="38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ht="15">
      <c r="A32" s="58"/>
      <c r="B32" s="49"/>
      <c r="C32" s="49"/>
      <c r="D32" s="49"/>
      <c r="E32" s="49"/>
      <c r="F32" s="49"/>
      <c r="G32" s="49"/>
      <c r="H32" s="49"/>
      <c r="I32" s="49"/>
      <c r="J32" s="49"/>
      <c r="K32" s="59"/>
      <c r="L32" s="59"/>
      <c r="M32" s="59"/>
      <c r="N32" s="5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4"/>
      <c r="AM32" s="44"/>
      <c r="AN32" s="44"/>
      <c r="AO32" s="38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ht="15">
      <c r="A33" s="58"/>
      <c r="B33" s="49"/>
      <c r="C33" s="49"/>
      <c r="D33" s="49"/>
      <c r="E33" s="49"/>
      <c r="F33" s="49"/>
      <c r="G33" s="49"/>
      <c r="H33" s="49"/>
      <c r="I33" s="49"/>
      <c r="J33" s="49"/>
      <c r="K33" s="59"/>
      <c r="L33" s="59"/>
      <c r="M33" s="59"/>
      <c r="N33" s="5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4"/>
      <c r="AM33" s="44"/>
      <c r="AN33" s="44"/>
      <c r="AO33" s="38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15">
      <c r="A34" s="58"/>
      <c r="B34" s="49"/>
      <c r="C34" s="49"/>
      <c r="D34" s="49"/>
      <c r="E34" s="49"/>
      <c r="F34" s="49"/>
      <c r="G34" s="49"/>
      <c r="H34" s="49"/>
      <c r="I34" s="49"/>
      <c r="J34" s="49"/>
      <c r="K34" s="59"/>
      <c r="L34" s="59"/>
      <c r="M34" s="59"/>
      <c r="N34" s="5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4"/>
      <c r="AM34" s="44"/>
      <c r="AN34" s="44"/>
      <c r="AO34" s="38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ht="15">
      <c r="A35" s="58"/>
      <c r="B35" s="49"/>
      <c r="C35" s="49"/>
      <c r="D35" s="49"/>
      <c r="E35" s="49"/>
      <c r="F35" s="49"/>
      <c r="G35" s="49"/>
      <c r="H35" s="49"/>
      <c r="I35" s="49"/>
      <c r="J35" s="49"/>
      <c r="K35" s="59"/>
      <c r="L35" s="59"/>
      <c r="M35" s="59"/>
      <c r="N35" s="5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4"/>
      <c r="AM35" s="44"/>
      <c r="AN35" s="44"/>
      <c r="AO35" s="38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ht="15">
      <c r="A36" s="58"/>
      <c r="B36" s="58" t="s">
        <v>15</v>
      </c>
      <c r="C36" s="49"/>
      <c r="D36" s="49"/>
      <c r="E36" s="49"/>
      <c r="F36" s="49"/>
      <c r="G36" s="49"/>
      <c r="H36" s="49"/>
      <c r="I36" s="49"/>
      <c r="J36" s="49"/>
      <c r="K36" s="59"/>
      <c r="L36" s="59"/>
      <c r="M36" s="59"/>
      <c r="N36" s="59"/>
      <c r="O36" s="49" t="s">
        <v>26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4"/>
      <c r="AM36" s="44"/>
      <c r="AN36" s="44"/>
      <c r="AO36" s="38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ht="15.75" customHeight="1">
      <c r="A37" s="58"/>
      <c r="B37" s="49"/>
      <c r="C37" s="49"/>
      <c r="D37" s="49"/>
      <c r="E37" s="49"/>
      <c r="F37" s="49"/>
      <c r="G37" s="49"/>
      <c r="H37" s="49"/>
      <c r="I37" s="49"/>
      <c r="J37" s="49"/>
      <c r="K37" s="59"/>
      <c r="L37" s="59"/>
      <c r="M37" s="59"/>
      <c r="N37" s="5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4"/>
      <c r="AM37" s="44"/>
      <c r="AN37" s="44"/>
      <c r="AO37" s="38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ht="15">
      <c r="A38" s="58"/>
      <c r="B38" s="27"/>
      <c r="C38" s="27"/>
      <c r="D38" s="51" t="s">
        <v>16</v>
      </c>
      <c r="E38" s="51" t="s">
        <v>17</v>
      </c>
      <c r="F38" s="51" t="s">
        <v>18</v>
      </c>
      <c r="G38" s="51" t="s">
        <v>19</v>
      </c>
      <c r="H38" s="52" t="s">
        <v>10</v>
      </c>
      <c r="I38" s="51" t="s">
        <v>14</v>
      </c>
      <c r="J38" s="27"/>
      <c r="P38" s="51" t="s">
        <v>16</v>
      </c>
      <c r="Q38" s="51" t="s">
        <v>17</v>
      </c>
      <c r="R38" s="51" t="s">
        <v>18</v>
      </c>
      <c r="S38" s="51" t="s">
        <v>19</v>
      </c>
      <c r="T38" s="51" t="s">
        <v>10</v>
      </c>
      <c r="U38" s="51" t="s">
        <v>11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4"/>
      <c r="AM38" s="44"/>
      <c r="AN38" s="44"/>
      <c r="AO38" s="38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15">
      <c r="A39" s="58"/>
      <c r="B39" s="60">
        <v>1</v>
      </c>
      <c r="C39" s="72" t="s">
        <v>22</v>
      </c>
      <c r="D39" s="54">
        <f>C13+K13+S13</f>
        <v>1</v>
      </c>
      <c r="E39" s="54">
        <f>D13+L13+T13</f>
        <v>3</v>
      </c>
      <c r="F39" s="54">
        <f>E13+M13+U13</f>
        <v>22</v>
      </c>
      <c r="G39" s="54">
        <f>F13+N13+V13</f>
        <v>75</v>
      </c>
      <c r="H39" s="54">
        <f>G13+O13+W13</f>
        <v>0</v>
      </c>
      <c r="I39" s="54">
        <f>SUM(D39:H39)</f>
        <v>101</v>
      </c>
      <c r="J39" s="2"/>
      <c r="O39" s="53">
        <v>1</v>
      </c>
      <c r="P39" s="55">
        <f>(D39*100)/101</f>
        <v>0.9900990099009901</v>
      </c>
      <c r="Q39" s="55">
        <f>(E39*100)/101</f>
        <v>2.9702970297029703</v>
      </c>
      <c r="R39" s="55">
        <f>(F39*100)/101</f>
        <v>21.782178217821784</v>
      </c>
      <c r="S39" s="55">
        <f>(G39*100)/101</f>
        <v>74.25742574257426</v>
      </c>
      <c r="T39" s="55">
        <f>(H39*100)/101</f>
        <v>0</v>
      </c>
      <c r="U39" s="54">
        <f aca="true" t="shared" si="3" ref="U39:U52">SUM(P39:T39)</f>
        <v>100</v>
      </c>
      <c r="AB39" s="49"/>
      <c r="AJ39" s="49"/>
      <c r="AK39" s="49"/>
      <c r="AL39" s="44"/>
      <c r="AM39" s="44"/>
      <c r="AN39" s="44"/>
      <c r="AO39" s="38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5">
      <c r="A40" s="58"/>
      <c r="B40" s="60">
        <f aca="true" t="shared" si="4" ref="B40:B52">B39+1</f>
        <v>2</v>
      </c>
      <c r="C40" s="73"/>
      <c r="D40" s="54">
        <f>C14+K14+S14</f>
        <v>1</v>
      </c>
      <c r="E40" s="54">
        <f>D14+L14+T14</f>
        <v>5</v>
      </c>
      <c r="F40" s="54">
        <f>E14+M14+U14</f>
        <v>25</v>
      </c>
      <c r="G40" s="54">
        <f>F14+N14+V14</f>
        <v>70</v>
      </c>
      <c r="H40" s="54">
        <f>G14+O14+W14</f>
        <v>0</v>
      </c>
      <c r="I40" s="54">
        <f>SUM(D40:H40)</f>
        <v>101</v>
      </c>
      <c r="J40" s="2"/>
      <c r="O40" s="56">
        <f aca="true" t="shared" si="5" ref="O40:O52">O39+1</f>
        <v>2</v>
      </c>
      <c r="P40" s="55">
        <f>(D40*100)/101</f>
        <v>0.9900990099009901</v>
      </c>
      <c r="Q40" s="55">
        <f>(E40*100)/101</f>
        <v>4.9504950495049505</v>
      </c>
      <c r="R40" s="55">
        <f>(F40*100)/101</f>
        <v>24.752475247524753</v>
      </c>
      <c r="S40" s="55">
        <f>(G40*100)/101</f>
        <v>69.3069306930693</v>
      </c>
      <c r="T40" s="55">
        <f>(H40*100)/101</f>
        <v>0</v>
      </c>
      <c r="U40" s="54">
        <f t="shared" si="3"/>
        <v>100</v>
      </c>
      <c r="AB40" s="49"/>
      <c r="AJ40" s="49"/>
      <c r="AK40" s="49"/>
      <c r="AL40" s="44"/>
      <c r="AM40" s="44"/>
      <c r="AN40" s="44"/>
      <c r="AO40" s="38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5">
      <c r="A41" s="58"/>
      <c r="B41" s="60">
        <f t="shared" si="4"/>
        <v>3</v>
      </c>
      <c r="C41" s="73"/>
      <c r="D41" s="54">
        <f>C15+K15+S15</f>
        <v>1</v>
      </c>
      <c r="E41" s="54">
        <f>D15+L15+T15</f>
        <v>17</v>
      </c>
      <c r="F41" s="54">
        <f>E15+M15+U15</f>
        <v>39</v>
      </c>
      <c r="G41" s="54">
        <f>F15+N15+V15</f>
        <v>43</v>
      </c>
      <c r="H41" s="54">
        <f>G15+O15+W15</f>
        <v>1</v>
      </c>
      <c r="I41" s="54">
        <f>SUM(D41:H41)</f>
        <v>101</v>
      </c>
      <c r="J41" s="2"/>
      <c r="O41" s="56">
        <f t="shared" si="5"/>
        <v>3</v>
      </c>
      <c r="P41" s="55">
        <f>(D41*100)/101</f>
        <v>0.9900990099009901</v>
      </c>
      <c r="Q41" s="55">
        <f>(E41*100)/101</f>
        <v>16.831683168316832</v>
      </c>
      <c r="R41" s="55">
        <f>(F41*100)/101</f>
        <v>38.613861386138616</v>
      </c>
      <c r="S41" s="55">
        <f>(G41*100)/101</f>
        <v>42.57425742574257</v>
      </c>
      <c r="T41" s="55">
        <f>(H41*100)/101</f>
        <v>0.9900990099009901</v>
      </c>
      <c r="U41" s="54">
        <f t="shared" si="3"/>
        <v>100</v>
      </c>
      <c r="AB41" s="49"/>
      <c r="AJ41" s="49"/>
      <c r="AK41" s="49"/>
      <c r="AL41" s="44"/>
      <c r="AM41" s="44"/>
      <c r="AN41" s="44"/>
      <c r="AO41" s="38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5">
      <c r="A42" s="58"/>
      <c r="B42" s="60">
        <f t="shared" si="4"/>
        <v>4</v>
      </c>
      <c r="C42" s="73"/>
      <c r="D42" s="54">
        <f>C16+K16+S16</f>
        <v>2</v>
      </c>
      <c r="E42" s="54">
        <f>D16+L16+T16</f>
        <v>8</v>
      </c>
      <c r="F42" s="54">
        <f>E16+M16+U16</f>
        <v>23</v>
      </c>
      <c r="G42" s="54">
        <f>F16+N16+V16</f>
        <v>67</v>
      </c>
      <c r="H42" s="54">
        <f>G16+O16+W16</f>
        <v>1</v>
      </c>
      <c r="I42" s="54">
        <f>SUM(D42:H42)</f>
        <v>101</v>
      </c>
      <c r="J42" s="2"/>
      <c r="O42" s="57">
        <f t="shared" si="5"/>
        <v>4</v>
      </c>
      <c r="P42" s="55">
        <f>(D42*100)/101</f>
        <v>1.9801980198019802</v>
      </c>
      <c r="Q42" s="55">
        <f>(E42*100)/101</f>
        <v>7.920792079207921</v>
      </c>
      <c r="R42" s="55">
        <f>(F42*100)/101</f>
        <v>22.77227722772277</v>
      </c>
      <c r="S42" s="55">
        <f>(G42*100)/101</f>
        <v>66.33663366336634</v>
      </c>
      <c r="T42" s="55">
        <f>(H42*100)/101</f>
        <v>0.9900990099009901</v>
      </c>
      <c r="U42" s="54">
        <f t="shared" si="3"/>
        <v>100</v>
      </c>
      <c r="AB42" s="49"/>
      <c r="AJ42" s="49"/>
      <c r="AK42" s="49"/>
      <c r="AL42" s="44"/>
      <c r="AM42" s="44"/>
      <c r="AN42" s="44"/>
      <c r="AO42" s="38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5">
      <c r="A43" s="58"/>
      <c r="B43" s="60"/>
      <c r="C43" s="54"/>
      <c r="D43" s="54"/>
      <c r="E43" s="54"/>
      <c r="F43" s="54"/>
      <c r="G43" s="54"/>
      <c r="H43" s="54"/>
      <c r="I43" s="54"/>
      <c r="J43" s="2"/>
      <c r="O43" s="56"/>
      <c r="P43" s="51" t="s">
        <v>16</v>
      </c>
      <c r="Q43" s="51" t="s">
        <v>17</v>
      </c>
      <c r="R43" s="51" t="s">
        <v>18</v>
      </c>
      <c r="S43" s="51" t="s">
        <v>19</v>
      </c>
      <c r="T43" s="51" t="s">
        <v>10</v>
      </c>
      <c r="U43" s="54"/>
      <c r="AB43" s="49"/>
      <c r="AJ43" s="49"/>
      <c r="AK43" s="49"/>
      <c r="AL43" s="44"/>
      <c r="AM43" s="44"/>
      <c r="AN43" s="44"/>
      <c r="AO43" s="38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5">
      <c r="A44" s="58"/>
      <c r="B44" s="60">
        <f>B42+1</f>
        <v>5</v>
      </c>
      <c r="C44" s="72" t="s">
        <v>23</v>
      </c>
      <c r="D44" s="54">
        <f>C17+K17+S17</f>
        <v>0</v>
      </c>
      <c r="E44" s="54">
        <f>D17+L17+T17</f>
        <v>2</v>
      </c>
      <c r="F44" s="54">
        <f>E17+M17+U17</f>
        <v>26</v>
      </c>
      <c r="G44" s="54">
        <f>F17+N17+V17</f>
        <v>73</v>
      </c>
      <c r="H44" s="54">
        <f>G17+O17+W17</f>
        <v>0</v>
      </c>
      <c r="I44" s="54">
        <f>SUM(D44:H44)</f>
        <v>101</v>
      </c>
      <c r="J44" s="2"/>
      <c r="O44" s="53">
        <v>5</v>
      </c>
      <c r="P44" s="55">
        <f>(D44*100)/101</f>
        <v>0</v>
      </c>
      <c r="Q44" s="55">
        <f>(E44*100)/101</f>
        <v>1.9801980198019802</v>
      </c>
      <c r="R44" s="55">
        <f>(F44*100)/101</f>
        <v>25.742574257425744</v>
      </c>
      <c r="S44" s="55">
        <f>(G44*100)/101</f>
        <v>72.27722772277228</v>
      </c>
      <c r="T44" s="55">
        <f>(H44*100)/101</f>
        <v>0</v>
      </c>
      <c r="U44" s="54">
        <f t="shared" si="3"/>
        <v>100</v>
      </c>
      <c r="AB44" s="49"/>
      <c r="AJ44" s="49"/>
      <c r="AK44" s="49"/>
      <c r="AL44" s="44"/>
      <c r="AM44" s="44"/>
      <c r="AN44" s="44"/>
      <c r="AO44" s="38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5">
      <c r="A45" s="58"/>
      <c r="B45" s="60">
        <f t="shared" si="4"/>
        <v>6</v>
      </c>
      <c r="C45" s="73"/>
      <c r="D45" s="54">
        <f>C18+K18+S18</f>
        <v>4</v>
      </c>
      <c r="E45" s="54">
        <f>D18+L18+T18</f>
        <v>12</v>
      </c>
      <c r="F45" s="54">
        <f>E18+M18+U18</f>
        <v>44</v>
      </c>
      <c r="G45" s="54">
        <f>F18+N18+V18</f>
        <v>40</v>
      </c>
      <c r="H45" s="54">
        <f>G18+O18+W18</f>
        <v>1</v>
      </c>
      <c r="I45" s="54">
        <f>SUM(D45:H45)</f>
        <v>101</v>
      </c>
      <c r="J45" s="2"/>
      <c r="O45" s="56">
        <f t="shared" si="5"/>
        <v>6</v>
      </c>
      <c r="P45" s="55">
        <f>(D45*100)/101</f>
        <v>3.9603960396039604</v>
      </c>
      <c r="Q45" s="55">
        <f>(E45*100)/101</f>
        <v>11.881188118811881</v>
      </c>
      <c r="R45" s="55">
        <f>(F45*100)/101</f>
        <v>43.56435643564357</v>
      </c>
      <c r="S45" s="55">
        <f>(G45*100)/101</f>
        <v>39.603960396039604</v>
      </c>
      <c r="T45" s="55">
        <f>(H45*100)/101</f>
        <v>0.9900990099009901</v>
      </c>
      <c r="U45" s="54">
        <f t="shared" si="3"/>
        <v>100</v>
      </c>
      <c r="AB45" s="49"/>
      <c r="AJ45" s="49"/>
      <c r="AK45" s="49"/>
      <c r="AL45" s="44"/>
      <c r="AM45" s="44"/>
      <c r="AN45" s="44"/>
      <c r="AO45" s="38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5">
      <c r="A46" s="58"/>
      <c r="B46" s="60">
        <f t="shared" si="4"/>
        <v>7</v>
      </c>
      <c r="C46" s="73"/>
      <c r="D46" s="54">
        <f>C19+K19+S19</f>
        <v>1</v>
      </c>
      <c r="E46" s="54">
        <f>D19+L19+T19</f>
        <v>17</v>
      </c>
      <c r="F46" s="54">
        <f>E19+M19+U19</f>
        <v>46</v>
      </c>
      <c r="G46" s="54">
        <f>F19+N19+V19</f>
        <v>36</v>
      </c>
      <c r="H46" s="54">
        <f>G19+O19+W19</f>
        <v>1</v>
      </c>
      <c r="I46" s="54">
        <f>SUM(D46:H46)</f>
        <v>101</v>
      </c>
      <c r="J46" s="2"/>
      <c r="O46" s="56">
        <f t="shared" si="5"/>
        <v>7</v>
      </c>
      <c r="P46" s="55">
        <f>(D46*100)/101</f>
        <v>0.9900990099009901</v>
      </c>
      <c r="Q46" s="55">
        <f>(E46*100)/101</f>
        <v>16.831683168316832</v>
      </c>
      <c r="R46" s="55">
        <f>(F46*100)/101</f>
        <v>45.54455445544554</v>
      </c>
      <c r="S46" s="55">
        <f>(G46*100)/101</f>
        <v>35.64356435643565</v>
      </c>
      <c r="T46" s="55">
        <f>(H46*100)/101</f>
        <v>0.9900990099009901</v>
      </c>
      <c r="U46" s="54">
        <f t="shared" si="3"/>
        <v>100</v>
      </c>
      <c r="AB46" s="49"/>
      <c r="AJ46" s="49"/>
      <c r="AK46" s="49"/>
      <c r="AL46" s="44"/>
      <c r="AM46" s="44"/>
      <c r="AN46" s="44"/>
      <c r="AO46" s="38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5">
      <c r="A47" s="58"/>
      <c r="B47" s="60">
        <f t="shared" si="4"/>
        <v>8</v>
      </c>
      <c r="C47" s="73"/>
      <c r="D47" s="54">
        <f>C20+K20+S20</f>
        <v>1</v>
      </c>
      <c r="E47" s="54">
        <f>D20+L20+T20</f>
        <v>12</v>
      </c>
      <c r="F47" s="54">
        <f>E20+M20+U20</f>
        <v>42</v>
      </c>
      <c r="G47" s="54">
        <f>F20+N20+V20</f>
        <v>46</v>
      </c>
      <c r="H47" s="54">
        <f>G20+O20+W20</f>
        <v>0</v>
      </c>
      <c r="I47" s="54">
        <f>SUM(D47:H47)</f>
        <v>101</v>
      </c>
      <c r="J47" s="2"/>
      <c r="O47" s="57">
        <f t="shared" si="5"/>
        <v>8</v>
      </c>
      <c r="P47" s="55">
        <f>(D47*100)/101</f>
        <v>0.9900990099009901</v>
      </c>
      <c r="Q47" s="55">
        <f>(E47*100)/101</f>
        <v>11.881188118811881</v>
      </c>
      <c r="R47" s="55">
        <f>(F47*100)/101</f>
        <v>41.584158415841586</v>
      </c>
      <c r="S47" s="55">
        <f>(G47*100)/101</f>
        <v>45.54455445544554</v>
      </c>
      <c r="T47" s="55">
        <f>(H47*100)/101</f>
        <v>0</v>
      </c>
      <c r="U47" s="54">
        <f t="shared" si="3"/>
        <v>100</v>
      </c>
      <c r="AB47" s="49"/>
      <c r="AJ47" s="49"/>
      <c r="AK47" s="49"/>
      <c r="AL47" s="44"/>
      <c r="AM47" s="44"/>
      <c r="AN47" s="44"/>
      <c r="AO47" s="38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5">
      <c r="A48" s="58"/>
      <c r="B48" s="60"/>
      <c r="C48" s="54"/>
      <c r="D48" s="54"/>
      <c r="E48" s="54"/>
      <c r="F48" s="54"/>
      <c r="G48" s="54"/>
      <c r="H48" s="54"/>
      <c r="I48" s="54"/>
      <c r="J48" s="2"/>
      <c r="O48" s="56"/>
      <c r="P48" s="51" t="s">
        <v>16</v>
      </c>
      <c r="Q48" s="51" t="s">
        <v>17</v>
      </c>
      <c r="R48" s="51" t="s">
        <v>18</v>
      </c>
      <c r="S48" s="51" t="s">
        <v>19</v>
      </c>
      <c r="T48" s="51" t="s">
        <v>10</v>
      </c>
      <c r="U48" s="54"/>
      <c r="AB48" s="49"/>
      <c r="AJ48" s="49"/>
      <c r="AK48" s="49"/>
      <c r="AL48" s="44"/>
      <c r="AM48" s="44"/>
      <c r="AN48" s="44"/>
      <c r="AO48" s="38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5">
      <c r="A49" s="58"/>
      <c r="B49" s="60">
        <f>B47+1</f>
        <v>9</v>
      </c>
      <c r="C49" s="72" t="s">
        <v>24</v>
      </c>
      <c r="D49" s="54">
        <f>C21+K21+S21</f>
        <v>0</v>
      </c>
      <c r="E49" s="54">
        <f>D21+L21+T21</f>
        <v>27</v>
      </c>
      <c r="F49" s="54">
        <f>E21+M21+U21</f>
        <v>30</v>
      </c>
      <c r="G49" s="54">
        <f>F21+N21+V21</f>
        <v>43</v>
      </c>
      <c r="H49" s="54">
        <f>G21+O21+W21</f>
        <v>1</v>
      </c>
      <c r="I49" s="54">
        <f>SUM(D49:H49)</f>
        <v>101</v>
      </c>
      <c r="J49" s="2"/>
      <c r="O49" s="53">
        <f>O47+1</f>
        <v>9</v>
      </c>
      <c r="P49" s="55">
        <f>(D49*100)/101</f>
        <v>0</v>
      </c>
      <c r="Q49" s="55">
        <f>(E49*100)/101</f>
        <v>26.73267326732673</v>
      </c>
      <c r="R49" s="55">
        <f>(F49*100)/101</f>
        <v>29.702970297029704</v>
      </c>
      <c r="S49" s="55">
        <f>(G49*100)/101</f>
        <v>42.57425742574257</v>
      </c>
      <c r="T49" s="55">
        <f>(H49*100)/101</f>
        <v>0.9900990099009901</v>
      </c>
      <c r="U49" s="54">
        <f t="shared" si="3"/>
        <v>100</v>
      </c>
      <c r="AB49" s="49"/>
      <c r="AJ49" s="49"/>
      <c r="AK49" s="49"/>
      <c r="AL49" s="44"/>
      <c r="AM49" s="44"/>
      <c r="AN49" s="44"/>
      <c r="AO49" s="38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5">
      <c r="A50" s="58"/>
      <c r="B50" s="60">
        <f t="shared" si="4"/>
        <v>10</v>
      </c>
      <c r="C50" s="73"/>
      <c r="D50" s="54">
        <f>C22+K22+S22</f>
        <v>4</v>
      </c>
      <c r="E50" s="54">
        <f>D22+L22+T22</f>
        <v>18</v>
      </c>
      <c r="F50" s="54">
        <f>E22+M22+U22</f>
        <v>36</v>
      </c>
      <c r="G50" s="54">
        <f>F22+N22+V22</f>
        <v>42</v>
      </c>
      <c r="H50" s="54">
        <f>G22+O22+W22</f>
        <v>1</v>
      </c>
      <c r="I50" s="54">
        <f>SUM(D50:H50)</f>
        <v>101</v>
      </c>
      <c r="J50" s="2"/>
      <c r="O50" s="56">
        <f t="shared" si="5"/>
        <v>10</v>
      </c>
      <c r="P50" s="55">
        <f>(D50*100)/101</f>
        <v>3.9603960396039604</v>
      </c>
      <c r="Q50" s="55">
        <f>(E50*100)/101</f>
        <v>17.821782178217823</v>
      </c>
      <c r="R50" s="55">
        <f>(F50*100)/101</f>
        <v>35.64356435643565</v>
      </c>
      <c r="S50" s="55">
        <f>(G50*100)/101</f>
        <v>41.584158415841586</v>
      </c>
      <c r="T50" s="55">
        <f>(H50*100)/101</f>
        <v>0.9900990099009901</v>
      </c>
      <c r="U50" s="54">
        <f t="shared" si="3"/>
        <v>100</v>
      </c>
      <c r="AB50" s="49"/>
      <c r="AJ50" s="49"/>
      <c r="AK50" s="49"/>
      <c r="AL50" s="44"/>
      <c r="AM50" s="44"/>
      <c r="AN50" s="44"/>
      <c r="AO50" s="38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5">
      <c r="A51" s="58"/>
      <c r="B51" s="60">
        <f t="shared" si="4"/>
        <v>11</v>
      </c>
      <c r="C51" s="73"/>
      <c r="D51" s="54">
        <f>C23+K23+S23</f>
        <v>2</v>
      </c>
      <c r="E51" s="54">
        <f>D23+L23+T23</f>
        <v>14</v>
      </c>
      <c r="F51" s="54">
        <f>E23+M23+U23</f>
        <v>36</v>
      </c>
      <c r="G51" s="54">
        <f>F23+N23+V23</f>
        <v>47</v>
      </c>
      <c r="H51" s="54">
        <f>G23+O23+W23</f>
        <v>2</v>
      </c>
      <c r="I51" s="54">
        <f>SUM(D51:H51)</f>
        <v>101</v>
      </c>
      <c r="J51" s="2"/>
      <c r="O51" s="56">
        <f t="shared" si="5"/>
        <v>11</v>
      </c>
      <c r="P51" s="55">
        <f>(D51*100)/101</f>
        <v>1.9801980198019802</v>
      </c>
      <c r="Q51" s="55">
        <f>(E51*100)/101</f>
        <v>13.861386138613861</v>
      </c>
      <c r="R51" s="55">
        <f>(F51*100)/101</f>
        <v>35.64356435643565</v>
      </c>
      <c r="S51" s="55">
        <f>(G51*100)/101</f>
        <v>46.53465346534654</v>
      </c>
      <c r="T51" s="55">
        <f>(H51*100)/101</f>
        <v>1.9801980198019802</v>
      </c>
      <c r="U51" s="54">
        <f t="shared" si="3"/>
        <v>100</v>
      </c>
      <c r="AB51" s="49"/>
      <c r="AJ51" s="49"/>
      <c r="AK51" s="49"/>
      <c r="AL51" s="44"/>
      <c r="AM51" s="44"/>
      <c r="AN51" s="44"/>
      <c r="AO51" s="38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5">
      <c r="A52" s="58"/>
      <c r="B52" s="60">
        <f t="shared" si="4"/>
        <v>12</v>
      </c>
      <c r="C52" s="73"/>
      <c r="D52" s="54">
        <f>C24+K24+S24</f>
        <v>0</v>
      </c>
      <c r="E52" s="54">
        <f>D24+L24+T24</f>
        <v>3</v>
      </c>
      <c r="F52" s="54">
        <f>E24+M24+U24</f>
        <v>23</v>
      </c>
      <c r="G52" s="54">
        <f>F24+N24+V24</f>
        <v>75</v>
      </c>
      <c r="H52" s="54">
        <f>G24+O24+W24</f>
        <v>0</v>
      </c>
      <c r="I52" s="54">
        <f>SUM(D52:H52)</f>
        <v>101</v>
      </c>
      <c r="J52" s="2"/>
      <c r="O52" s="57">
        <f t="shared" si="5"/>
        <v>12</v>
      </c>
      <c r="P52" s="55">
        <f>(D52*100)/101</f>
        <v>0</v>
      </c>
      <c r="Q52" s="55">
        <f>(E52*100)/101</f>
        <v>2.9702970297029703</v>
      </c>
      <c r="R52" s="55">
        <f>(F52*100)/101</f>
        <v>22.77227722772277</v>
      </c>
      <c r="S52" s="55">
        <f>(G52*100)/101</f>
        <v>74.25742574257426</v>
      </c>
      <c r="T52" s="55">
        <f>(H52*100)/101</f>
        <v>0</v>
      </c>
      <c r="U52" s="54">
        <f t="shared" si="3"/>
        <v>100</v>
      </c>
      <c r="AB52" s="49"/>
      <c r="AJ52" s="49"/>
      <c r="AK52" s="49"/>
      <c r="AL52" s="44"/>
      <c r="AM52" s="44"/>
      <c r="AN52" s="44"/>
      <c r="AO52" s="38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5">
      <c r="A53" s="58"/>
      <c r="B53" s="58"/>
      <c r="C53" s="74"/>
      <c r="D53" s="49"/>
      <c r="E53" s="49"/>
      <c r="F53" s="49"/>
      <c r="G53" s="49"/>
      <c r="H53" s="49"/>
      <c r="I53" s="49"/>
      <c r="J53" s="2"/>
      <c r="O53" s="58"/>
      <c r="P53" s="59"/>
      <c r="Q53" s="59"/>
      <c r="R53" s="59"/>
      <c r="S53" s="59"/>
      <c r="T53" s="59"/>
      <c r="U53" s="49"/>
      <c r="AB53" s="49"/>
      <c r="AJ53" s="49"/>
      <c r="AK53" s="49"/>
      <c r="AL53" s="44"/>
      <c r="AM53" s="44"/>
      <c r="AN53" s="44"/>
      <c r="AO53" s="38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15">
      <c r="A54" s="58"/>
      <c r="B54" s="58"/>
      <c r="C54" s="74"/>
      <c r="D54" s="49"/>
      <c r="E54" s="49"/>
      <c r="F54" s="49"/>
      <c r="G54" s="49"/>
      <c r="H54" s="49"/>
      <c r="I54" s="49"/>
      <c r="J54" s="2"/>
      <c r="O54" s="58"/>
      <c r="P54" s="59"/>
      <c r="Q54" s="59"/>
      <c r="R54" s="59"/>
      <c r="S54" s="59"/>
      <c r="T54" s="59"/>
      <c r="U54" s="49"/>
      <c r="AB54" s="49"/>
      <c r="AJ54" s="49"/>
      <c r="AK54" s="49"/>
      <c r="AL54" s="44"/>
      <c r="AM54" s="44"/>
      <c r="AN54" s="44"/>
      <c r="AO54" s="38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1:87" ht="15">
      <c r="A55" s="58"/>
      <c r="B55" s="58"/>
      <c r="C55" s="74"/>
      <c r="D55" s="49"/>
      <c r="E55" s="49"/>
      <c r="F55" s="49"/>
      <c r="G55" s="49"/>
      <c r="H55" s="49"/>
      <c r="I55" s="49"/>
      <c r="J55" s="2"/>
      <c r="O55" s="58"/>
      <c r="P55" s="59"/>
      <c r="Q55" s="59"/>
      <c r="R55" s="59"/>
      <c r="S55" s="59"/>
      <c r="T55" s="59"/>
      <c r="U55" s="49"/>
      <c r="AB55" s="49"/>
      <c r="AJ55" s="49"/>
      <c r="AK55" s="49"/>
      <c r="AL55" s="44"/>
      <c r="AM55" s="44"/>
      <c r="AN55" s="44"/>
      <c r="AO55" s="38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7" ht="15">
      <c r="A56" s="58"/>
      <c r="B56" s="49"/>
      <c r="C56" s="37"/>
      <c r="O56" s="49"/>
      <c r="AB56" s="49"/>
      <c r="AJ56" s="49"/>
      <c r="AK56" s="49"/>
      <c r="AL56" s="44"/>
      <c r="AM56" s="44"/>
      <c r="AN56" s="44"/>
      <c r="AO56" s="38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7" ht="15">
      <c r="A57" s="58"/>
      <c r="B57" s="49"/>
      <c r="C57" s="49"/>
      <c r="D57" s="49"/>
      <c r="E57" s="49"/>
      <c r="F57" s="49"/>
      <c r="G57" s="49"/>
      <c r="H57" s="49"/>
      <c r="I57" s="60" t="s">
        <v>5</v>
      </c>
      <c r="J57" s="60"/>
      <c r="K57" s="62"/>
      <c r="L57" s="55">
        <f>MAX(P39:P52)</f>
        <v>3.9603960396039604</v>
      </c>
      <c r="M57" s="55">
        <f>MAX(Q39:Q52)</f>
        <v>26.73267326732673</v>
      </c>
      <c r="N57" s="55">
        <f>MAX(R39:R52)</f>
        <v>45.54455445544554</v>
      </c>
      <c r="O57" s="55">
        <f>MAX(S39:S52)</f>
        <v>74.25742574257426</v>
      </c>
      <c r="P57" s="55">
        <f>MAX(T39:T52)</f>
        <v>1.9801980198019802</v>
      </c>
      <c r="Q57" s="54"/>
      <c r="U57" s="49"/>
      <c r="V57" s="49"/>
      <c r="W57" s="49"/>
      <c r="X57" s="49"/>
      <c r="Y57" s="49"/>
      <c r="Z57" s="49"/>
      <c r="AA57" s="49"/>
      <c r="AB57" s="49"/>
      <c r="AM57" s="48"/>
      <c r="AN57" s="44"/>
      <c r="AO57" s="38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7" ht="15">
      <c r="A58" s="58"/>
      <c r="B58" s="49"/>
      <c r="C58" s="49"/>
      <c r="D58" s="49"/>
      <c r="E58" s="49"/>
      <c r="F58" s="49"/>
      <c r="G58" s="49"/>
      <c r="H58" s="49"/>
      <c r="I58" s="60" t="s">
        <v>6</v>
      </c>
      <c r="J58" s="60"/>
      <c r="K58" s="62"/>
      <c r="L58" s="55">
        <f>MIN(P39:P52)</f>
        <v>0</v>
      </c>
      <c r="M58" s="55">
        <f>MIN(Q39:Q52)</f>
        <v>1.9801980198019802</v>
      </c>
      <c r="N58" s="55">
        <f>MIN(R39:R52)</f>
        <v>21.782178217821784</v>
      </c>
      <c r="O58" s="55">
        <f>MIN(S39:S52)</f>
        <v>35.64356435643565</v>
      </c>
      <c r="P58" s="55">
        <f>MIN(T39:T52)</f>
        <v>0</v>
      </c>
      <c r="Q58" s="54"/>
      <c r="U58" s="49"/>
      <c r="V58" s="49"/>
      <c r="W58" s="49"/>
      <c r="X58" s="49"/>
      <c r="Y58" s="49"/>
      <c r="Z58" s="49"/>
      <c r="AA58" s="49"/>
      <c r="AB58" s="49"/>
      <c r="AM58" s="48"/>
      <c r="AN58" s="44"/>
      <c r="AO58" s="38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 ht="19.5" customHeight="1">
      <c r="A59" s="58"/>
      <c r="B59" s="49"/>
      <c r="C59" s="49"/>
      <c r="D59" s="49"/>
      <c r="E59" s="49"/>
      <c r="F59" s="49"/>
      <c r="G59" s="49"/>
      <c r="H59" s="49"/>
      <c r="I59" s="60" t="s">
        <v>12</v>
      </c>
      <c r="J59" s="60"/>
      <c r="K59" s="62"/>
      <c r="L59" s="55">
        <f>AVERAGE(P39:P52)</f>
        <v>1.402640264026403</v>
      </c>
      <c r="M59" s="55">
        <f>AVERAGE(Q39:Q52)</f>
        <v>11.386138613861386</v>
      </c>
      <c r="N59" s="55">
        <f>AVERAGE(R39:R52)</f>
        <v>32.34323432343235</v>
      </c>
      <c r="O59" s="55">
        <f>AVERAGE(S39:S52)</f>
        <v>54.207920792079214</v>
      </c>
      <c r="P59" s="55">
        <f>AVERAGE(T39:T52)</f>
        <v>0.6600660066006601</v>
      </c>
      <c r="Q59" s="54"/>
      <c r="U59" s="49"/>
      <c r="V59" s="49"/>
      <c r="W59" s="49"/>
      <c r="X59" s="49"/>
      <c r="Y59" s="49"/>
      <c r="Z59" s="49"/>
      <c r="AA59" s="49"/>
      <c r="AB59" s="49"/>
      <c r="AM59" s="48"/>
      <c r="AN59" s="44"/>
      <c r="AO59" s="38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 ht="15">
      <c r="A60" s="58"/>
      <c r="B60" s="49"/>
      <c r="C60" s="49"/>
      <c r="D60" s="49"/>
      <c r="E60" s="49"/>
      <c r="F60" s="49"/>
      <c r="G60" s="49"/>
      <c r="H60" s="49"/>
      <c r="I60" s="61" t="s">
        <v>9</v>
      </c>
      <c r="J60" s="60"/>
      <c r="K60" s="62"/>
      <c r="L60" s="55">
        <f>MEDIAN(P39:P52)</f>
        <v>0.9900990099009901</v>
      </c>
      <c r="M60" s="55">
        <f>MEDIAN(Q39:Q52)</f>
        <v>11.881188118811881</v>
      </c>
      <c r="N60" s="55">
        <f>MEDIAN(R39:R52)</f>
        <v>32.67326732673268</v>
      </c>
      <c r="O60" s="55">
        <f>MEDIAN(S39:S52)</f>
        <v>46.039603960396036</v>
      </c>
      <c r="P60" s="55">
        <f>MEDIAN(T39:T52)</f>
        <v>0.9900990099009901</v>
      </c>
      <c r="Q60" s="54"/>
      <c r="U60" s="49"/>
      <c r="V60" s="49"/>
      <c r="W60" s="49"/>
      <c r="X60" s="49"/>
      <c r="Y60" s="49"/>
      <c r="Z60" s="49"/>
      <c r="AA60" s="49"/>
      <c r="AB60" s="49"/>
      <c r="AM60" s="48"/>
      <c r="AN60" s="44"/>
      <c r="AO60" s="38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ht="14.25">
      <c r="A61" s="41"/>
      <c r="B61" s="44"/>
      <c r="C61" s="44"/>
      <c r="D61" s="44"/>
      <c r="E61" s="44"/>
      <c r="F61" s="44"/>
      <c r="G61" s="44"/>
      <c r="H61" s="44"/>
      <c r="I61" s="44"/>
      <c r="J61" s="44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4"/>
      <c r="V61" s="44"/>
      <c r="W61" s="44"/>
      <c r="X61" s="44"/>
      <c r="Y61" s="44"/>
      <c r="Z61" s="44"/>
      <c r="AA61" s="44"/>
      <c r="AB61" s="44"/>
      <c r="AC61" s="46"/>
      <c r="AD61" s="46"/>
      <c r="AE61" s="46"/>
      <c r="AF61" s="46"/>
      <c r="AG61" s="46"/>
      <c r="AH61" s="44"/>
      <c r="AI61" s="44"/>
      <c r="AJ61" s="44"/>
      <c r="AK61" s="47"/>
      <c r="AL61" s="48"/>
      <c r="AM61" s="48"/>
      <c r="AN61" s="44"/>
      <c r="AO61" s="38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ht="12.75">
      <c r="A62" s="41"/>
      <c r="B62" s="37"/>
      <c r="C62" s="37"/>
      <c r="D62" s="37"/>
      <c r="E62" s="37"/>
      <c r="F62" s="37"/>
      <c r="G62" s="37"/>
      <c r="H62" s="37"/>
      <c r="I62" s="37"/>
      <c r="J62" s="37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7"/>
      <c r="V62" s="37"/>
      <c r="W62" s="37"/>
      <c r="X62" s="37"/>
      <c r="Y62" s="37"/>
      <c r="Z62" s="37"/>
      <c r="AA62" s="37"/>
      <c r="AB62" s="37"/>
      <c r="AC62" s="42"/>
      <c r="AD62" s="42"/>
      <c r="AE62" s="42"/>
      <c r="AF62" s="42"/>
      <c r="AG62" s="42"/>
      <c r="AH62" s="37"/>
      <c r="AI62" s="37"/>
      <c r="AJ62" s="37"/>
      <c r="AK62" s="43"/>
      <c r="AL62" s="41"/>
      <c r="AM62" s="41"/>
      <c r="AN62" s="37"/>
      <c r="AO62" s="38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ht="18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31"/>
      <c r="N63" s="31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25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ht="15.75">
      <c r="A64" s="24"/>
      <c r="B64" s="23"/>
      <c r="C64" s="25"/>
      <c r="D64" s="26"/>
      <c r="E64" s="25"/>
      <c r="F64" s="25"/>
      <c r="G64" s="25"/>
      <c r="H64" s="25"/>
      <c r="I64" s="25"/>
      <c r="J64" s="25"/>
      <c r="K64" s="26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"/>
      <c r="AP64" s="2"/>
      <c r="AQ64" s="2"/>
      <c r="AR64" s="2"/>
      <c r="AS64" s="2"/>
      <c r="AT64" s="2"/>
      <c r="AU64" s="7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</row>
    <row r="65" spans="1:87" ht="15.75">
      <c r="A65" s="24"/>
      <c r="B65" s="23"/>
      <c r="C65" s="25"/>
      <c r="D65" s="26"/>
      <c r="E65" s="25"/>
      <c r="F65" s="25"/>
      <c r="G65" s="25"/>
      <c r="H65" s="26"/>
      <c r="I65" s="25"/>
      <c r="J65" s="25"/>
      <c r="K65" s="26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</row>
    <row r="66" spans="3:87" ht="15">
      <c r="C66" s="2"/>
      <c r="D66" s="7"/>
      <c r="E66" s="2"/>
      <c r="F66" s="2"/>
      <c r="G66" s="2"/>
      <c r="H66" s="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</row>
    <row r="67" spans="3:87" ht="15">
      <c r="C67" s="2"/>
      <c r="D67" s="2"/>
      <c r="E67" s="2"/>
      <c r="F67" s="2"/>
      <c r="G67" s="2"/>
      <c r="H67" s="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</row>
    <row r="68" spans="3:87" ht="15">
      <c r="C68" s="2"/>
      <c r="D68" s="7"/>
      <c r="E68" s="2"/>
      <c r="F68" s="2"/>
      <c r="G68" s="2"/>
      <c r="H68" s="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</row>
    <row r="69" spans="3:87" ht="15">
      <c r="C69" s="2"/>
      <c r="D69" s="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7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</row>
    <row r="70" spans="3:87" ht="15">
      <c r="C70" s="2"/>
      <c r="D70" s="2"/>
      <c r="E70" s="2"/>
      <c r="F70" s="2"/>
      <c r="G70" s="2"/>
      <c r="H70" s="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</row>
    <row r="71" spans="3:87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</row>
    <row r="72" spans="3:87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6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</row>
    <row r="73" spans="3:23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" s="2" customFormat="1" ht="15">
      <c r="A74" s="19"/>
      <c r="B74"/>
    </row>
    <row r="75" spans="1:2" s="2" customFormat="1" ht="15">
      <c r="A75" s="19"/>
      <c r="B75"/>
    </row>
    <row r="76" spans="1:81" s="2" customFormat="1" ht="15">
      <c r="A76" s="19"/>
      <c r="B76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</row>
    <row r="77" spans="1:81" s="2" customFormat="1" ht="15">
      <c r="A77" s="19"/>
      <c r="B77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</row>
    <row r="78" spans="1:2" s="2" customFormat="1" ht="15">
      <c r="A78" s="19"/>
      <c r="B78"/>
    </row>
    <row r="79" spans="1:2" s="2" customFormat="1" ht="15">
      <c r="A79" s="19"/>
      <c r="B79"/>
    </row>
    <row r="80" spans="1:2" s="2" customFormat="1" ht="15">
      <c r="A80" s="19"/>
      <c r="B80"/>
    </row>
    <row r="81" spans="1:2" s="22" customFormat="1" ht="15">
      <c r="A81" s="20"/>
      <c r="B81" s="9"/>
    </row>
    <row r="82" spans="1:23" s="2" customFormat="1" ht="15.75">
      <c r="A82" s="19"/>
      <c r="B82"/>
      <c r="W82" s="25"/>
    </row>
    <row r="83" spans="3:23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3:23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3:23" ht="15"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3:13" ht="15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3:13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3:13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3:13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3:13" ht="1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3:13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3:13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3:13" ht="15"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3:13" ht="15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3:19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S95" s="16"/>
    </row>
    <row r="96" spans="3:13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3:13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3:13" ht="1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ht="15">
      <c r="V99" s="16"/>
    </row>
    <row r="101" spans="2:15" ht="15">
      <c r="B101" s="2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2"/>
      <c r="O101" s="2"/>
    </row>
    <row r="102" spans="2:15" ht="15">
      <c r="B102" s="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"/>
      <c r="O102" s="2"/>
    </row>
    <row r="103" spans="2:15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5">
      <c r="B106" s="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"/>
      <c r="O106" s="2"/>
    </row>
    <row r="107" spans="2:15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5">
      <c r="B109" s="2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2"/>
      <c r="O109" s="2"/>
    </row>
    <row r="110" spans="2:15" ht="15">
      <c r="B110" s="2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"/>
      <c r="O110" s="2"/>
    </row>
    <row r="111" spans="2:15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5">
      <c r="B114" s="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"/>
      <c r="O114" s="2"/>
    </row>
    <row r="115" spans="2:15" ht="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5">
      <c r="B117" s="2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2"/>
      <c r="O117" s="2"/>
    </row>
    <row r="118" spans="2:15" ht="15">
      <c r="B118" s="2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"/>
      <c r="O118" s="2"/>
    </row>
    <row r="119" spans="2:15" ht="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5">
      <c r="B122" s="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"/>
      <c r="O122" s="2"/>
    </row>
    <row r="123" spans="2:15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ht="15">
      <c r="B125" s="2"/>
      <c r="C125" s="64"/>
      <c r="D125" s="64"/>
      <c r="E125" s="64"/>
      <c r="F125" s="64"/>
      <c r="G125" s="64"/>
      <c r="H125" s="64"/>
      <c r="I125" s="64"/>
      <c r="J125" s="64"/>
      <c r="K125" s="2"/>
      <c r="L125" s="2"/>
      <c r="M125" s="2"/>
      <c r="N125" s="2"/>
      <c r="O125" s="2"/>
    </row>
    <row r="126" spans="2:15" ht="15">
      <c r="B126" s="2"/>
      <c r="C126" s="21"/>
      <c r="D126" s="21"/>
      <c r="E126" s="21"/>
      <c r="F126" s="21"/>
      <c r="G126" s="21"/>
      <c r="H126" s="21"/>
      <c r="I126" s="21"/>
      <c r="J126" s="21"/>
      <c r="K126" s="2"/>
      <c r="L126" s="2"/>
      <c r="M126" s="2"/>
      <c r="N126" s="2"/>
      <c r="O126" s="2"/>
    </row>
    <row r="127" spans="2:15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5">
      <c r="B130" s="2"/>
      <c r="C130" s="22"/>
      <c r="D130" s="22"/>
      <c r="E130" s="22"/>
      <c r="F130" s="22"/>
      <c r="G130" s="22"/>
      <c r="H130" s="22"/>
      <c r="I130" s="22"/>
      <c r="J130" s="22"/>
      <c r="K130" s="2"/>
      <c r="L130" s="2"/>
      <c r="M130" s="2"/>
      <c r="N130" s="2"/>
      <c r="O130" s="2"/>
    </row>
    <row r="131" spans="2:15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346" spans="3:6" ht="15">
      <c r="C346" s="1"/>
      <c r="D346" s="2"/>
      <c r="E346" s="2"/>
      <c r="F346" s="3"/>
    </row>
    <row r="347" spans="3:6" ht="15">
      <c r="C347" s="1"/>
      <c r="D347" s="2"/>
      <c r="E347" s="2"/>
      <c r="F347" s="3"/>
    </row>
    <row r="348" spans="3:6" ht="15">
      <c r="C348" s="1"/>
      <c r="D348" s="2"/>
      <c r="E348" s="2"/>
      <c r="F348" s="3"/>
    </row>
    <row r="349" spans="3:6" ht="15">
      <c r="C349" s="1"/>
      <c r="D349" s="2"/>
      <c r="E349" s="2"/>
      <c r="F349" s="3"/>
    </row>
    <row r="350" spans="3:6" ht="15">
      <c r="C350" s="1"/>
      <c r="D350" s="2"/>
      <c r="E350" s="2"/>
      <c r="F350" s="3"/>
    </row>
    <row r="351" spans="3:6" ht="15">
      <c r="C351" s="1"/>
      <c r="D351" s="2"/>
      <c r="E351" s="2"/>
      <c r="F351" s="3"/>
    </row>
    <row r="352" spans="3:6" ht="15">
      <c r="C352" s="1"/>
      <c r="D352" s="2"/>
      <c r="E352" s="2"/>
      <c r="F352" s="3"/>
    </row>
    <row r="353" spans="3:6" ht="15">
      <c r="C353" s="1"/>
      <c r="D353" s="2"/>
      <c r="E353" s="2"/>
      <c r="F353" s="3"/>
    </row>
    <row r="354" spans="3:6" ht="15">
      <c r="C354" s="1"/>
      <c r="D354" s="2"/>
      <c r="E354" s="2"/>
      <c r="F354" s="3"/>
    </row>
    <row r="355" spans="3:6" ht="15">
      <c r="C355" s="1"/>
      <c r="D355" s="2"/>
      <c r="E355" s="2"/>
      <c r="F355" s="3"/>
    </row>
    <row r="356" spans="3:6" ht="15">
      <c r="C356" s="1"/>
      <c r="D356" s="2"/>
      <c r="E356" s="2"/>
      <c r="F356" s="3"/>
    </row>
    <row r="357" spans="3:6" ht="15">
      <c r="C357" s="1"/>
      <c r="D357" s="2"/>
      <c r="E357" s="2"/>
      <c r="F357" s="3"/>
    </row>
    <row r="358" spans="3:6" ht="15">
      <c r="C358" s="1"/>
      <c r="D358" s="2"/>
      <c r="E358" s="2"/>
      <c r="F358" s="3"/>
    </row>
    <row r="359" spans="3:6" ht="15">
      <c r="C359" s="1"/>
      <c r="D359" s="2"/>
      <c r="E359" s="2"/>
      <c r="F359" s="3"/>
    </row>
    <row r="360" spans="3:6" ht="15">
      <c r="C360" s="1"/>
      <c r="D360" s="2"/>
      <c r="E360" s="2"/>
      <c r="F360" s="3"/>
    </row>
    <row r="361" spans="3:6" ht="15">
      <c r="C361" s="1"/>
      <c r="D361" s="2"/>
      <c r="E361" s="2"/>
      <c r="F361" s="3"/>
    </row>
    <row r="362" spans="3:6" ht="15">
      <c r="C362" s="1"/>
      <c r="D362" s="2"/>
      <c r="E362" s="2"/>
      <c r="F362" s="3"/>
    </row>
    <row r="363" spans="3:6" ht="15">
      <c r="C363" s="1"/>
      <c r="D363" s="2"/>
      <c r="E363" s="2"/>
      <c r="F363" s="3"/>
    </row>
    <row r="364" spans="3:6" ht="15">
      <c r="C364" s="1"/>
      <c r="D364" s="2"/>
      <c r="E364" s="2"/>
      <c r="F364" s="3"/>
    </row>
    <row r="365" spans="3:6" ht="15">
      <c r="C365" s="1"/>
      <c r="D365" s="2"/>
      <c r="E365" s="2"/>
      <c r="F365" s="3"/>
    </row>
    <row r="366" spans="3:6" ht="15">
      <c r="C366" s="1"/>
      <c r="D366" s="2"/>
      <c r="E366" s="2"/>
      <c r="F366" s="3"/>
    </row>
    <row r="367" spans="3:6" ht="15">
      <c r="C367" s="1"/>
      <c r="D367" s="2"/>
      <c r="E367" s="2"/>
      <c r="F367" s="3"/>
    </row>
    <row r="368" spans="3:6" ht="15">
      <c r="C368" s="1"/>
      <c r="D368" s="2"/>
      <c r="E368" s="2"/>
      <c r="F368" s="3"/>
    </row>
    <row r="369" spans="3:6" ht="15">
      <c r="C369" s="1"/>
      <c r="D369" s="2"/>
      <c r="E369" s="2"/>
      <c r="F369" s="3"/>
    </row>
    <row r="370" spans="3:6" ht="15">
      <c r="C370" s="1"/>
      <c r="D370" s="2"/>
      <c r="E370" s="2"/>
      <c r="F370" s="3"/>
    </row>
    <row r="371" spans="3:6" ht="15">
      <c r="C371" s="1"/>
      <c r="D371" s="2"/>
      <c r="E371" s="2"/>
      <c r="F371" s="3"/>
    </row>
    <row r="372" spans="3:6" ht="15">
      <c r="C372" s="1"/>
      <c r="D372" s="2"/>
      <c r="E372" s="2"/>
      <c r="F372" s="3"/>
    </row>
    <row r="373" spans="3:6" ht="15">
      <c r="C373" s="1"/>
      <c r="D373" s="2"/>
      <c r="E373" s="2"/>
      <c r="F373" s="3"/>
    </row>
    <row r="374" spans="3:6" ht="15">
      <c r="C374" s="1"/>
      <c r="D374" s="2"/>
      <c r="E374" s="2"/>
      <c r="F374" s="3"/>
    </row>
    <row r="375" spans="3:6" ht="15">
      <c r="C375" s="1"/>
      <c r="D375" s="2"/>
      <c r="E375" s="2"/>
      <c r="F375" s="3"/>
    </row>
    <row r="376" spans="3:6" ht="15">
      <c r="C376" s="1"/>
      <c r="D376" s="2"/>
      <c r="E376" s="2"/>
      <c r="F376" s="3"/>
    </row>
    <row r="377" spans="3:6" ht="15">
      <c r="C377" s="1"/>
      <c r="D377" s="2"/>
      <c r="E377" s="2"/>
      <c r="F377" s="3"/>
    </row>
    <row r="378" spans="3:6" ht="15">
      <c r="C378" s="1"/>
      <c r="D378" s="2"/>
      <c r="E378" s="2"/>
      <c r="F378" s="3"/>
    </row>
    <row r="379" spans="3:6" ht="15">
      <c r="C379" s="1"/>
      <c r="D379" s="2"/>
      <c r="E379" s="2"/>
      <c r="F379" s="3"/>
    </row>
    <row r="380" spans="3:6" ht="15">
      <c r="C380" s="1"/>
      <c r="D380" s="2"/>
      <c r="E380" s="2"/>
      <c r="F380" s="3"/>
    </row>
    <row r="381" spans="3:6" ht="15">
      <c r="C381" s="1"/>
      <c r="D381" s="2"/>
      <c r="E381" s="2"/>
      <c r="F381" s="3"/>
    </row>
    <row r="382" spans="3:6" ht="15">
      <c r="C382" s="1"/>
      <c r="D382" s="2"/>
      <c r="E382" s="2"/>
      <c r="F382" s="3"/>
    </row>
    <row r="383" spans="3:6" ht="15">
      <c r="C383" s="1"/>
      <c r="D383" s="2"/>
      <c r="E383" s="2"/>
      <c r="F383" s="3"/>
    </row>
    <row r="384" spans="3:6" ht="15">
      <c r="C384" s="1"/>
      <c r="D384" s="2"/>
      <c r="E384" s="2"/>
      <c r="F384" s="3"/>
    </row>
    <row r="385" spans="3:6" ht="15">
      <c r="C385" s="1"/>
      <c r="D385" s="2"/>
      <c r="E385" s="2"/>
      <c r="F385" s="3"/>
    </row>
    <row r="386" spans="3:6" ht="15">
      <c r="C386" s="1"/>
      <c r="D386" s="2"/>
      <c r="E386" s="2"/>
      <c r="F386" s="3"/>
    </row>
    <row r="387" spans="3:6" ht="15">
      <c r="C387" s="1"/>
      <c r="D387" s="2"/>
      <c r="E387" s="2"/>
      <c r="F387" s="3"/>
    </row>
    <row r="388" spans="3:6" ht="15">
      <c r="C388" s="1"/>
      <c r="D388" s="2"/>
      <c r="E388" s="2"/>
      <c r="F388" s="3"/>
    </row>
    <row r="389" spans="3:6" ht="15">
      <c r="C389" s="1"/>
      <c r="D389" s="2"/>
      <c r="E389" s="2"/>
      <c r="F389" s="3"/>
    </row>
    <row r="390" spans="3:6" ht="15">
      <c r="C390" s="1"/>
      <c r="D390" s="2"/>
      <c r="E390" s="2"/>
      <c r="F390" s="3"/>
    </row>
    <row r="391" spans="3:6" ht="15">
      <c r="C391" s="1"/>
      <c r="D391" s="2"/>
      <c r="E391" s="2"/>
      <c r="F391" s="3"/>
    </row>
    <row r="392" spans="3:6" ht="15">
      <c r="C392" s="1"/>
      <c r="D392" s="2"/>
      <c r="E392" s="2"/>
      <c r="F392" s="3"/>
    </row>
    <row r="393" spans="3:6" ht="15">
      <c r="C393" s="1"/>
      <c r="D393" s="2"/>
      <c r="E393" s="2"/>
      <c r="F393" s="3"/>
    </row>
    <row r="394" spans="3:6" ht="15">
      <c r="C394" s="1"/>
      <c r="D394" s="2"/>
      <c r="E394" s="2"/>
      <c r="F394" s="3"/>
    </row>
    <row r="395" spans="3:6" ht="15">
      <c r="C395" s="1"/>
      <c r="D395" s="2"/>
      <c r="E395" s="2"/>
      <c r="F395" s="3"/>
    </row>
    <row r="396" spans="3:6" ht="15">
      <c r="C396" s="1"/>
      <c r="D396" s="2"/>
      <c r="E396" s="2"/>
      <c r="F396" s="3"/>
    </row>
    <row r="397" spans="3:6" ht="15">
      <c r="C397" s="1"/>
      <c r="D397" s="2"/>
      <c r="E397" s="2"/>
      <c r="F397" s="3"/>
    </row>
    <row r="398" spans="3:6" ht="15">
      <c r="C398" s="1"/>
      <c r="D398" s="2"/>
      <c r="E398" s="2"/>
      <c r="F398" s="3"/>
    </row>
    <row r="399" spans="3:6" ht="15">
      <c r="C399" s="1"/>
      <c r="D399" s="2"/>
      <c r="E399" s="2"/>
      <c r="F399" s="3"/>
    </row>
    <row r="400" spans="3:6" ht="15">
      <c r="C400" s="1"/>
      <c r="D400" s="2"/>
      <c r="E400" s="2"/>
      <c r="F400" s="3"/>
    </row>
    <row r="401" spans="3:6" ht="15">
      <c r="C401" s="1"/>
      <c r="D401" s="2"/>
      <c r="E401" s="2"/>
      <c r="F401" s="3"/>
    </row>
    <row r="402" spans="3:6" ht="15">
      <c r="C402" s="1"/>
      <c r="D402" s="2"/>
      <c r="E402" s="2"/>
      <c r="F402" s="3"/>
    </row>
    <row r="403" spans="3:6" ht="15">
      <c r="C403" s="1"/>
      <c r="D403" s="2"/>
      <c r="E403" s="2"/>
      <c r="F403" s="3"/>
    </row>
    <row r="404" spans="3:6" ht="15">
      <c r="C404" s="1"/>
      <c r="D404" s="2"/>
      <c r="E404" s="2"/>
      <c r="F404" s="3"/>
    </row>
    <row r="405" spans="3:6" ht="15">
      <c r="C405" s="1"/>
      <c r="D405" s="2"/>
      <c r="E405" s="2"/>
      <c r="F405" s="3"/>
    </row>
    <row r="406" spans="3:6" ht="15">
      <c r="C406" s="1"/>
      <c r="D406" s="2"/>
      <c r="E406" s="2"/>
      <c r="F406" s="3"/>
    </row>
    <row r="407" spans="3:6" ht="15">
      <c r="C407" s="1"/>
      <c r="D407" s="2"/>
      <c r="E407" s="2"/>
      <c r="F407" s="3"/>
    </row>
    <row r="408" spans="3:6" ht="15">
      <c r="C408" s="1"/>
      <c r="D408" s="2"/>
      <c r="E408" s="2"/>
      <c r="F408" s="3"/>
    </row>
    <row r="409" spans="3:6" ht="15">
      <c r="C409" s="1"/>
      <c r="D409" s="2"/>
      <c r="E409" s="2"/>
      <c r="F409" s="3"/>
    </row>
    <row r="410" spans="3:6" ht="15">
      <c r="C410" s="1"/>
      <c r="D410" s="2"/>
      <c r="E410" s="2"/>
      <c r="F410" s="3"/>
    </row>
    <row r="411" spans="3:6" ht="15">
      <c r="C411" s="1"/>
      <c r="D411" s="2"/>
      <c r="E411" s="2"/>
      <c r="F411" s="3"/>
    </row>
    <row r="412" spans="3:6" ht="15">
      <c r="C412" s="1"/>
      <c r="D412" s="2"/>
      <c r="E412" s="2"/>
      <c r="F412" s="3"/>
    </row>
    <row r="413" spans="3:6" ht="15">
      <c r="C413" s="1"/>
      <c r="D413" s="2"/>
      <c r="E413" s="2"/>
      <c r="F413" s="3"/>
    </row>
    <row r="414" spans="3:6" ht="15">
      <c r="C414" s="1"/>
      <c r="D414" s="2"/>
      <c r="E414" s="2"/>
      <c r="F414" s="3"/>
    </row>
    <row r="415" spans="3:6" ht="15">
      <c r="C415" s="1"/>
      <c r="D415" s="2"/>
      <c r="E415" s="2"/>
      <c r="F415" s="3"/>
    </row>
    <row r="416" spans="3:6" ht="15">
      <c r="C416" s="1"/>
      <c r="D416" s="2"/>
      <c r="E416" s="2"/>
      <c r="F416" s="3"/>
    </row>
    <row r="417" spans="3:6" ht="15">
      <c r="C417" s="1"/>
      <c r="D417" s="2"/>
      <c r="E417" s="2"/>
      <c r="F417" s="3"/>
    </row>
    <row r="418" spans="3:6" ht="15">
      <c r="C418" s="1"/>
      <c r="D418" s="2"/>
      <c r="E418" s="2"/>
      <c r="F418" s="3"/>
    </row>
    <row r="419" spans="3:6" ht="15">
      <c r="C419" s="1"/>
      <c r="D419" s="2"/>
      <c r="E419" s="2"/>
      <c r="F419" s="3"/>
    </row>
    <row r="420" spans="3:6" ht="15">
      <c r="C420" s="1"/>
      <c r="D420" s="2"/>
      <c r="E420" s="2"/>
      <c r="F420" s="3"/>
    </row>
    <row r="421" spans="3:6" ht="15">
      <c r="C421" s="1"/>
      <c r="D421" s="2"/>
      <c r="E421" s="2"/>
      <c r="F421" s="3"/>
    </row>
    <row r="422" spans="3:6" ht="15">
      <c r="C422" s="1"/>
      <c r="D422" s="2"/>
      <c r="E422" s="2"/>
      <c r="F422" s="3"/>
    </row>
    <row r="423" spans="3:6" ht="15">
      <c r="C423" s="1"/>
      <c r="D423" s="2"/>
      <c r="E423" s="2"/>
      <c r="F423" s="3"/>
    </row>
    <row r="424" spans="3:6" ht="15">
      <c r="C424" s="1"/>
      <c r="D424" s="2"/>
      <c r="E424" s="2"/>
      <c r="F424" s="3"/>
    </row>
    <row r="425" spans="3:6" ht="15">
      <c r="C425" s="1"/>
      <c r="D425" s="2"/>
      <c r="E425" s="2"/>
      <c r="F425" s="3"/>
    </row>
    <row r="426" spans="3:6" ht="15">
      <c r="C426" s="1"/>
      <c r="D426" s="2"/>
      <c r="E426" s="2"/>
      <c r="F426" s="3"/>
    </row>
    <row r="427" spans="3:6" ht="15">
      <c r="C427" s="1"/>
      <c r="D427" s="2"/>
      <c r="E427" s="2"/>
      <c r="F427" s="3"/>
    </row>
    <row r="428" spans="3:6" ht="15">
      <c r="C428" s="1"/>
      <c r="D428" s="2"/>
      <c r="E428" s="2"/>
      <c r="F428" s="3"/>
    </row>
    <row r="429" spans="3:6" ht="15">
      <c r="C429" s="1"/>
      <c r="D429" s="2"/>
      <c r="E429" s="2"/>
      <c r="F429" s="3"/>
    </row>
    <row r="430" spans="3:6" ht="15">
      <c r="C430" s="1"/>
      <c r="D430" s="2"/>
      <c r="E430" s="2"/>
      <c r="F430" s="3"/>
    </row>
    <row r="431" spans="3:6" ht="15">
      <c r="C431" s="1"/>
      <c r="D431" s="2"/>
      <c r="E431" s="2"/>
      <c r="F431" s="3"/>
    </row>
    <row r="432" spans="3:6" ht="15">
      <c r="C432" s="1"/>
      <c r="D432" s="2"/>
      <c r="E432" s="2"/>
      <c r="F432" s="3"/>
    </row>
    <row r="433" spans="3:6" ht="15">
      <c r="C433" s="1"/>
      <c r="D433" s="2"/>
      <c r="E433" s="2"/>
      <c r="F433" s="3"/>
    </row>
    <row r="434" spans="3:6" ht="15">
      <c r="C434" s="1"/>
      <c r="D434" s="2"/>
      <c r="E434" s="2"/>
      <c r="F434" s="3"/>
    </row>
    <row r="435" spans="3:6" ht="15">
      <c r="C435" s="1"/>
      <c r="D435" s="2"/>
      <c r="E435" s="2"/>
      <c r="F435" s="3"/>
    </row>
    <row r="436" spans="3:6" ht="15">
      <c r="C436" s="1"/>
      <c r="D436" s="2"/>
      <c r="E436" s="2"/>
      <c r="F436" s="3"/>
    </row>
    <row r="437" spans="3:6" ht="15">
      <c r="C437" s="1"/>
      <c r="D437" s="2"/>
      <c r="E437" s="2"/>
      <c r="F437" s="3"/>
    </row>
    <row r="438" spans="3:6" ht="15">
      <c r="C438" s="1"/>
      <c r="D438" s="2"/>
      <c r="E438" s="2"/>
      <c r="F438" s="3"/>
    </row>
    <row r="439" spans="3:6" ht="15">
      <c r="C439" s="1"/>
      <c r="D439" s="2"/>
      <c r="E439" s="2"/>
      <c r="F439" s="3"/>
    </row>
    <row r="440" spans="3:6" ht="15">
      <c r="C440" s="1"/>
      <c r="D440" s="2"/>
      <c r="E440" s="2"/>
      <c r="F440" s="3"/>
    </row>
    <row r="441" spans="3:6" ht="15">
      <c r="C441" s="1"/>
      <c r="D441" s="2"/>
      <c r="E441" s="2"/>
      <c r="F441" s="3"/>
    </row>
    <row r="442" spans="3:6" ht="15">
      <c r="C442" s="1"/>
      <c r="D442" s="2"/>
      <c r="E442" s="2"/>
      <c r="F442" s="3"/>
    </row>
    <row r="443" spans="3:6" ht="15">
      <c r="C443" s="1"/>
      <c r="D443" s="2"/>
      <c r="E443" s="2"/>
      <c r="F443" s="3"/>
    </row>
    <row r="444" spans="3:6" ht="15">
      <c r="C444" s="1"/>
      <c r="D444" s="2"/>
      <c r="E444" s="2"/>
      <c r="F444" s="3"/>
    </row>
    <row r="445" spans="3:6" ht="15">
      <c r="C445" s="1"/>
      <c r="D445" s="2"/>
      <c r="E445" s="2"/>
      <c r="F445" s="3"/>
    </row>
    <row r="446" spans="3:6" ht="15">
      <c r="C446" s="1"/>
      <c r="D446" s="2"/>
      <c r="E446" s="2"/>
      <c r="F446" s="3"/>
    </row>
    <row r="447" spans="3:6" ht="15">
      <c r="C447" s="1"/>
      <c r="D447" s="2"/>
      <c r="E447" s="2"/>
      <c r="F447" s="3"/>
    </row>
    <row r="448" spans="3:6" ht="15">
      <c r="C448" s="1"/>
      <c r="D448" s="2"/>
      <c r="E448" s="2"/>
      <c r="F448" s="3"/>
    </row>
    <row r="449" spans="3:6" ht="15">
      <c r="C449" s="1"/>
      <c r="D449" s="2"/>
      <c r="E449" s="2"/>
      <c r="F449" s="3"/>
    </row>
    <row r="450" spans="3:6" ht="15">
      <c r="C450" s="1"/>
      <c r="D450" s="2"/>
      <c r="E450" s="2"/>
      <c r="F450" s="3"/>
    </row>
    <row r="451" spans="3:6" ht="15">
      <c r="C451" s="1"/>
      <c r="D451" s="2"/>
      <c r="E451" s="2"/>
      <c r="F451" s="3"/>
    </row>
    <row r="452" spans="3:6" ht="15">
      <c r="C452" s="1"/>
      <c r="D452" s="2"/>
      <c r="E452" s="2"/>
      <c r="F452" s="3"/>
    </row>
    <row r="453" spans="3:6" ht="15">
      <c r="C453" s="1"/>
      <c r="D453" s="2"/>
      <c r="E453" s="2"/>
      <c r="F453" s="3"/>
    </row>
    <row r="454" spans="3:6" ht="15">
      <c r="C454" s="1"/>
      <c r="D454" s="2"/>
      <c r="E454" s="2"/>
      <c r="F454" s="3"/>
    </row>
    <row r="455" spans="3:6" ht="15">
      <c r="C455" s="1"/>
      <c r="D455" s="2"/>
      <c r="E455" s="2"/>
      <c r="F455" s="3"/>
    </row>
    <row r="456" spans="3:6" ht="15">
      <c r="C456" s="1"/>
      <c r="D456" s="2"/>
      <c r="E456" s="2"/>
      <c r="F456" s="3"/>
    </row>
    <row r="457" spans="3:6" ht="15">
      <c r="C457" s="1"/>
      <c r="D457" s="2"/>
      <c r="E457" s="2"/>
      <c r="F457" s="3"/>
    </row>
    <row r="458" spans="3:6" ht="15">
      <c r="C458" s="1"/>
      <c r="D458" s="2"/>
      <c r="E458" s="2"/>
      <c r="F458" s="3"/>
    </row>
    <row r="459" spans="3:6" ht="15">
      <c r="C459" s="1"/>
      <c r="D459" s="2"/>
      <c r="E459" s="2"/>
      <c r="F459" s="3"/>
    </row>
    <row r="460" spans="3:6" ht="15">
      <c r="C460" s="1"/>
      <c r="D460" s="2"/>
      <c r="E460" s="2"/>
      <c r="F460" s="3"/>
    </row>
    <row r="461" spans="3:6" ht="15">
      <c r="C461" s="1"/>
      <c r="D461" s="2"/>
      <c r="E461" s="2"/>
      <c r="F461" s="3"/>
    </row>
    <row r="462" spans="3:6" ht="15">
      <c r="C462" s="1"/>
      <c r="D462" s="2"/>
      <c r="E462" s="2"/>
      <c r="F462" s="3"/>
    </row>
    <row r="463" spans="3:6" ht="15">
      <c r="C463" s="1"/>
      <c r="D463" s="2"/>
      <c r="E463" s="2"/>
      <c r="F463" s="3"/>
    </row>
    <row r="464" spans="3:6" ht="15">
      <c r="C464" s="1"/>
      <c r="D464" s="2"/>
      <c r="E464" s="2"/>
      <c r="F464" s="3"/>
    </row>
    <row r="465" spans="3:6" ht="15">
      <c r="C465" s="1"/>
      <c r="D465" s="2"/>
      <c r="E465" s="2"/>
      <c r="F465" s="3"/>
    </row>
    <row r="466" spans="3:6" ht="15">
      <c r="C466" s="1"/>
      <c r="D466" s="2"/>
      <c r="E466" s="2"/>
      <c r="F466" s="3"/>
    </row>
    <row r="467" spans="3:6" ht="15">
      <c r="C467" s="1"/>
      <c r="D467" s="2"/>
      <c r="E467" s="2"/>
      <c r="F467" s="3"/>
    </row>
    <row r="468" spans="3:6" ht="15">
      <c r="C468" s="1"/>
      <c r="D468" s="2"/>
      <c r="E468" s="2"/>
      <c r="F468" s="3"/>
    </row>
    <row r="469" spans="3:6" ht="15">
      <c r="C469" s="1"/>
      <c r="D469" s="2"/>
      <c r="E469" s="2"/>
      <c r="F469" s="3"/>
    </row>
    <row r="470" spans="3:6" ht="15">
      <c r="C470" s="1"/>
      <c r="D470" s="2"/>
      <c r="E470" s="2"/>
      <c r="F470" s="3"/>
    </row>
    <row r="471" spans="3:6" ht="15">
      <c r="C471" s="1"/>
      <c r="D471" s="2"/>
      <c r="E471" s="2"/>
      <c r="F471" s="3"/>
    </row>
    <row r="472" spans="3:6" ht="15">
      <c r="C472" s="1"/>
      <c r="D472" s="2"/>
      <c r="E472" s="2"/>
      <c r="F472" s="3"/>
    </row>
    <row r="473" spans="3:6" ht="15">
      <c r="C473" s="1"/>
      <c r="D473" s="2"/>
      <c r="E473" s="2"/>
      <c r="F473" s="3"/>
    </row>
    <row r="474" spans="3:6" ht="15">
      <c r="C474" s="1"/>
      <c r="D474" s="2"/>
      <c r="E474" s="2"/>
      <c r="F474" s="3"/>
    </row>
    <row r="475" spans="3:6" ht="15">
      <c r="C475" s="1"/>
      <c r="D475" s="2"/>
      <c r="E475" s="2"/>
      <c r="F475" s="3"/>
    </row>
    <row r="476" spans="3:6" ht="15">
      <c r="C476" s="1"/>
      <c r="D476" s="2"/>
      <c r="E476" s="2"/>
      <c r="F476" s="3"/>
    </row>
    <row r="477" spans="3:6" ht="15">
      <c r="C477" s="1"/>
      <c r="D477" s="2"/>
      <c r="E477" s="2"/>
      <c r="F477" s="3"/>
    </row>
    <row r="478" spans="3:6" ht="15">
      <c r="C478" s="1"/>
      <c r="D478" s="2"/>
      <c r="E478" s="2"/>
      <c r="F478" s="3"/>
    </row>
    <row r="479" spans="3:6" ht="15">
      <c r="C479" s="1"/>
      <c r="D479" s="2"/>
      <c r="E479" s="2"/>
      <c r="F479" s="3"/>
    </row>
    <row r="480" spans="3:6" ht="15">
      <c r="C480" s="1"/>
      <c r="D480" s="2"/>
      <c r="E480" s="2"/>
      <c r="F480" s="3"/>
    </row>
    <row r="481" spans="3:6" ht="15">
      <c r="C481" s="1"/>
      <c r="D481" s="2"/>
      <c r="E481" s="2"/>
      <c r="F481" s="3"/>
    </row>
    <row r="482" spans="3:6" ht="15">
      <c r="C482" s="1"/>
      <c r="D482" s="2"/>
      <c r="E482" s="2"/>
      <c r="F482" s="3"/>
    </row>
    <row r="483" spans="3:6" ht="15">
      <c r="C483" s="1"/>
      <c r="D483" s="2"/>
      <c r="E483" s="2"/>
      <c r="F483" s="3"/>
    </row>
    <row r="484" spans="3:6" ht="15">
      <c r="C484" s="1"/>
      <c r="D484" s="2"/>
      <c r="E484" s="2"/>
      <c r="F484" s="3"/>
    </row>
    <row r="485" spans="3:6" ht="15">
      <c r="C485" s="1"/>
      <c r="D485" s="2"/>
      <c r="E485" s="2"/>
      <c r="F485" s="3"/>
    </row>
    <row r="486" spans="3:6" ht="15">
      <c r="C486" s="1"/>
      <c r="D486" s="2"/>
      <c r="E486" s="2"/>
      <c r="F486" s="3"/>
    </row>
    <row r="487" spans="3:6" ht="15">
      <c r="C487" s="1"/>
      <c r="D487" s="2"/>
      <c r="E487" s="2"/>
      <c r="F487" s="3"/>
    </row>
    <row r="488" spans="3:6" ht="15">
      <c r="C488" s="1"/>
      <c r="D488" s="2"/>
      <c r="E488" s="2"/>
      <c r="F488" s="3"/>
    </row>
    <row r="489" spans="3:6" ht="15">
      <c r="C489" s="1"/>
      <c r="D489" s="2"/>
      <c r="E489" s="2"/>
      <c r="F489" s="3"/>
    </row>
    <row r="490" spans="3:6" ht="15">
      <c r="C490" s="1"/>
      <c r="D490" s="2"/>
      <c r="E490" s="2"/>
      <c r="F490" s="3"/>
    </row>
    <row r="491" spans="3:6" ht="15">
      <c r="C491" s="1"/>
      <c r="D491" s="2"/>
      <c r="E491" s="2"/>
      <c r="F491" s="3"/>
    </row>
    <row r="492" spans="3:6" ht="15">
      <c r="C492" s="1"/>
      <c r="D492" s="2"/>
      <c r="E492" s="2"/>
      <c r="F492" s="3"/>
    </row>
    <row r="493" spans="3:6" ht="15">
      <c r="C493" s="1"/>
      <c r="D493" s="2"/>
      <c r="E493" s="2"/>
      <c r="F493" s="3"/>
    </row>
    <row r="494" spans="3:6" ht="15">
      <c r="C494" s="1"/>
      <c r="D494" s="2"/>
      <c r="E494" s="2"/>
      <c r="F494" s="3"/>
    </row>
    <row r="495" spans="3:6" ht="15">
      <c r="C495" s="1"/>
      <c r="D495" s="2"/>
      <c r="E495" s="2"/>
      <c r="F495" s="3"/>
    </row>
    <row r="496" spans="3:6" ht="15">
      <c r="C496" s="1"/>
      <c r="D496" s="2"/>
      <c r="E496" s="2"/>
      <c r="F496" s="3"/>
    </row>
    <row r="497" spans="3:6" ht="15">
      <c r="C497" s="1"/>
      <c r="D497" s="2"/>
      <c r="E497" s="2"/>
      <c r="F497" s="3"/>
    </row>
    <row r="498" spans="3:6" ht="15">
      <c r="C498" s="1"/>
      <c r="D498" s="2"/>
      <c r="E498" s="2"/>
      <c r="F498" s="3"/>
    </row>
    <row r="499" spans="3:6" ht="15">
      <c r="C499" s="1"/>
      <c r="D499" s="2"/>
      <c r="E499" s="2"/>
      <c r="F499" s="3"/>
    </row>
    <row r="500" spans="3:6" ht="15">
      <c r="C500" s="1"/>
      <c r="D500" s="2"/>
      <c r="E500" s="2"/>
      <c r="F500" s="3"/>
    </row>
    <row r="501" spans="3:6" ht="15">
      <c r="C501" s="1"/>
      <c r="D501" s="2"/>
      <c r="E501" s="2"/>
      <c r="F501" s="3"/>
    </row>
    <row r="502" spans="3:6" ht="15">
      <c r="C502" s="1"/>
      <c r="D502" s="2"/>
      <c r="E502" s="2"/>
      <c r="F502" s="3"/>
    </row>
    <row r="503" spans="3:6" ht="15">
      <c r="C503" s="1"/>
      <c r="D503" s="2"/>
      <c r="E503" s="2"/>
      <c r="F503" s="3"/>
    </row>
    <row r="504" spans="3:6" ht="15">
      <c r="C504" s="1"/>
      <c r="D504" s="2"/>
      <c r="E504" s="2"/>
      <c r="F504" s="3"/>
    </row>
    <row r="505" spans="3:6" ht="15">
      <c r="C505" s="1"/>
      <c r="D505" s="2"/>
      <c r="E505" s="2"/>
      <c r="F505" s="3"/>
    </row>
    <row r="506" spans="3:6" ht="15">
      <c r="C506" s="1"/>
      <c r="D506" s="2"/>
      <c r="E506" s="2"/>
      <c r="F506" s="3"/>
    </row>
    <row r="507" spans="3:6" ht="15">
      <c r="C507" s="1"/>
      <c r="D507" s="2"/>
      <c r="E507" s="2"/>
      <c r="F507" s="3"/>
    </row>
    <row r="508" spans="3:6" ht="15">
      <c r="C508" s="1"/>
      <c r="D508" s="2"/>
      <c r="E508" s="2"/>
      <c r="F508" s="3"/>
    </row>
    <row r="509" spans="3:6" ht="15">
      <c r="C509" s="1"/>
      <c r="D509" s="2"/>
      <c r="E509" s="2"/>
      <c r="F509" s="3"/>
    </row>
    <row r="510" spans="3:6" ht="15">
      <c r="C510" s="1"/>
      <c r="D510" s="2"/>
      <c r="E510" s="2"/>
      <c r="F510" s="3"/>
    </row>
    <row r="511" spans="3:6" ht="15">
      <c r="C511" s="1"/>
      <c r="D511" s="2"/>
      <c r="E511" s="2"/>
      <c r="F511" s="3"/>
    </row>
    <row r="512" spans="3:6" ht="15">
      <c r="C512" s="1"/>
      <c r="D512" s="2"/>
      <c r="E512" s="2"/>
      <c r="F512" s="3"/>
    </row>
    <row r="513" spans="3:6" ht="15">
      <c r="C513" s="1"/>
      <c r="D513" s="2"/>
      <c r="E513" s="2"/>
      <c r="F513" s="3"/>
    </row>
    <row r="514" spans="3:6" ht="15">
      <c r="C514" s="1"/>
      <c r="D514" s="2"/>
      <c r="E514" s="2"/>
      <c r="F514" s="3"/>
    </row>
    <row r="515" spans="3:6" ht="15">
      <c r="C515" s="1"/>
      <c r="D515" s="2"/>
      <c r="E515" s="2"/>
      <c r="F515" s="3"/>
    </row>
    <row r="516" spans="3:6" ht="15">
      <c r="C516" s="1"/>
      <c r="D516" s="2"/>
      <c r="E516" s="2"/>
      <c r="F516" s="3"/>
    </row>
    <row r="517" spans="3:6" ht="15">
      <c r="C517" s="1"/>
      <c r="D517" s="2"/>
      <c r="E517" s="2"/>
      <c r="F517" s="3"/>
    </row>
    <row r="518" spans="3:6" ht="15">
      <c r="C518" s="1"/>
      <c r="D518" s="2"/>
      <c r="E518" s="2"/>
      <c r="F518" s="3"/>
    </row>
    <row r="519" spans="3:6" ht="15">
      <c r="C519" s="1"/>
      <c r="D519" s="2"/>
      <c r="E519" s="2"/>
      <c r="F519" s="3"/>
    </row>
    <row r="520" spans="3:6" ht="15">
      <c r="C520" s="1"/>
      <c r="D520" s="2"/>
      <c r="E520" s="2"/>
      <c r="F520" s="3"/>
    </row>
    <row r="521" spans="3:6" ht="15">
      <c r="C521" s="1"/>
      <c r="D521" s="2"/>
      <c r="E521" s="2"/>
      <c r="F521" s="3"/>
    </row>
    <row r="522" spans="3:6" ht="15">
      <c r="C522" s="1"/>
      <c r="D522" s="2"/>
      <c r="E522" s="2"/>
      <c r="F522" s="3"/>
    </row>
    <row r="523" spans="3:6" ht="15">
      <c r="C523" s="1"/>
      <c r="D523" s="2"/>
      <c r="E523" s="2"/>
      <c r="F523" s="3"/>
    </row>
    <row r="524" spans="3:6" ht="15">
      <c r="C524" s="1"/>
      <c r="D524" s="2"/>
      <c r="E524" s="2"/>
      <c r="F524" s="3"/>
    </row>
    <row r="525" spans="3:6" ht="15">
      <c r="C525" s="1"/>
      <c r="D525" s="2"/>
      <c r="E525" s="2"/>
      <c r="F525" s="3"/>
    </row>
    <row r="526" spans="3:6" ht="15">
      <c r="C526" s="1"/>
      <c r="D526" s="2"/>
      <c r="E526" s="2"/>
      <c r="F526" s="3"/>
    </row>
    <row r="527" spans="3:6" ht="15">
      <c r="C527" s="1"/>
      <c r="D527" s="2"/>
      <c r="E527" s="2"/>
      <c r="F527" s="3"/>
    </row>
    <row r="528" spans="3:6" ht="15">
      <c r="C528" s="1"/>
      <c r="D528" s="2"/>
      <c r="E528" s="2"/>
      <c r="F528" s="3"/>
    </row>
    <row r="529" spans="3:6" ht="15">
      <c r="C529" s="1"/>
      <c r="D529" s="2"/>
      <c r="E529" s="2"/>
      <c r="F529" s="3"/>
    </row>
    <row r="530" spans="3:6" ht="15">
      <c r="C530" s="1"/>
      <c r="D530" s="2"/>
      <c r="E530" s="2"/>
      <c r="F530" s="3"/>
    </row>
    <row r="531" spans="3:6" ht="15">
      <c r="C531" s="1"/>
      <c r="D531" s="2"/>
      <c r="E531" s="2"/>
      <c r="F531" s="3"/>
    </row>
    <row r="532" spans="3:6" ht="15">
      <c r="C532" s="1"/>
      <c r="D532" s="2"/>
      <c r="E532" s="2"/>
      <c r="F532" s="3"/>
    </row>
    <row r="533" spans="3:6" ht="15">
      <c r="C533" s="1"/>
      <c r="D533" s="2"/>
      <c r="E533" s="2"/>
      <c r="F533" s="3"/>
    </row>
    <row r="534" spans="3:6" ht="15">
      <c r="C534" s="1"/>
      <c r="D534" s="2"/>
      <c r="E534" s="2"/>
      <c r="F534" s="3"/>
    </row>
    <row r="535" spans="3:6" ht="15">
      <c r="C535" s="1"/>
      <c r="D535" s="2"/>
      <c r="E535" s="2"/>
      <c r="F535" s="3"/>
    </row>
    <row r="536" spans="3:6" ht="15">
      <c r="C536" s="1"/>
      <c r="D536" s="2"/>
      <c r="E536" s="2"/>
      <c r="F536" s="3"/>
    </row>
    <row r="537" spans="3:6" ht="15">
      <c r="C537" s="1"/>
      <c r="D537" s="2"/>
      <c r="E537" s="2"/>
      <c r="F537" s="3"/>
    </row>
    <row r="538" spans="3:6" ht="15">
      <c r="C538" s="1"/>
      <c r="D538" s="2"/>
      <c r="E538" s="2"/>
      <c r="F538" s="3"/>
    </row>
    <row r="539" spans="3:6" ht="15">
      <c r="C539" s="1"/>
      <c r="D539" s="2"/>
      <c r="E539" s="2"/>
      <c r="F539" s="3"/>
    </row>
    <row r="540" spans="3:6" ht="15">
      <c r="C540" s="1"/>
      <c r="D540" s="2"/>
      <c r="E540" s="2"/>
      <c r="F540" s="3"/>
    </row>
    <row r="541" spans="3:6" ht="15">
      <c r="C541" s="1"/>
      <c r="D541" s="2"/>
      <c r="E541" s="2"/>
      <c r="F541" s="3"/>
    </row>
    <row r="542" spans="3:6" ht="15">
      <c r="C542" s="1"/>
      <c r="D542" s="2"/>
      <c r="E542" s="2"/>
      <c r="F542" s="3"/>
    </row>
    <row r="543" spans="3:6" ht="15">
      <c r="C543" s="1"/>
      <c r="D543" s="2"/>
      <c r="E543" s="2"/>
      <c r="F543" s="3"/>
    </row>
    <row r="544" spans="3:6" ht="15">
      <c r="C544" s="1"/>
      <c r="D544" s="2"/>
      <c r="E544" s="2"/>
      <c r="F544" s="3"/>
    </row>
    <row r="545" spans="3:6" ht="15">
      <c r="C545" s="1"/>
      <c r="D545" s="2"/>
      <c r="E545" s="2"/>
      <c r="F545" s="3"/>
    </row>
    <row r="546" spans="3:6" ht="15">
      <c r="C546" s="1"/>
      <c r="D546" s="2"/>
      <c r="E546" s="2"/>
      <c r="F546" s="3"/>
    </row>
    <row r="547" spans="3:6" ht="15">
      <c r="C547" s="1"/>
      <c r="D547" s="2"/>
      <c r="E547" s="2"/>
      <c r="F547" s="3"/>
    </row>
    <row r="548" spans="3:6" ht="15">
      <c r="C548" s="1"/>
      <c r="D548" s="2"/>
      <c r="E548" s="2"/>
      <c r="F548" s="3"/>
    </row>
    <row r="549" spans="3:6" ht="15">
      <c r="C549" s="1"/>
      <c r="D549" s="2"/>
      <c r="E549" s="2"/>
      <c r="F549" s="3"/>
    </row>
    <row r="550" spans="3:6" ht="15">
      <c r="C550" s="1"/>
      <c r="D550" s="2"/>
      <c r="E550" s="2"/>
      <c r="F550" s="3"/>
    </row>
    <row r="551" spans="3:6" ht="15">
      <c r="C551" s="1"/>
      <c r="D551" s="2"/>
      <c r="E551" s="2"/>
      <c r="F551" s="3"/>
    </row>
    <row r="552" spans="3:6" ht="15">
      <c r="C552" s="1"/>
      <c r="D552" s="2"/>
      <c r="E552" s="2"/>
      <c r="F552" s="3"/>
    </row>
    <row r="553" spans="3:6" ht="15">
      <c r="C553" s="1"/>
      <c r="D553" s="2"/>
      <c r="E553" s="2"/>
      <c r="F553" s="3"/>
    </row>
    <row r="554" spans="3:6" ht="15">
      <c r="C554" s="1"/>
      <c r="D554" s="2"/>
      <c r="E554" s="2"/>
      <c r="F554" s="3"/>
    </row>
    <row r="555" spans="3:6" ht="15">
      <c r="C555" s="1"/>
      <c r="D555" s="2"/>
      <c r="E555" s="2"/>
      <c r="F555" s="3"/>
    </row>
    <row r="556" spans="3:6" ht="15">
      <c r="C556" s="1"/>
      <c r="D556" s="2"/>
      <c r="E556" s="2"/>
      <c r="F556" s="3"/>
    </row>
    <row r="557" spans="3:6" ht="15">
      <c r="C557" s="1"/>
      <c r="D557" s="2"/>
      <c r="E557" s="2"/>
      <c r="F557" s="3"/>
    </row>
    <row r="558" spans="3:6" ht="15">
      <c r="C558" s="1"/>
      <c r="D558" s="2"/>
      <c r="E558" s="2"/>
      <c r="F558" s="3"/>
    </row>
    <row r="559" spans="3:6" ht="15">
      <c r="C559" s="1"/>
      <c r="D559" s="2"/>
      <c r="E559" s="2"/>
      <c r="F559" s="3"/>
    </row>
    <row r="560" spans="3:6" ht="15">
      <c r="C560" s="1"/>
      <c r="D560" s="2"/>
      <c r="E560" s="2"/>
      <c r="F560" s="3"/>
    </row>
    <row r="561" spans="3:6" ht="15">
      <c r="C561" s="1"/>
      <c r="D561" s="2"/>
      <c r="E561" s="2"/>
      <c r="F561" s="3"/>
    </row>
    <row r="562" spans="3:6" ht="15">
      <c r="C562" s="1"/>
      <c r="D562" s="2"/>
      <c r="E562" s="2"/>
      <c r="F562" s="3"/>
    </row>
    <row r="563" spans="3:6" ht="15">
      <c r="C563" s="1"/>
      <c r="D563" s="2"/>
      <c r="E563" s="2"/>
      <c r="F563" s="3"/>
    </row>
    <row r="564" spans="3:6" ht="15">
      <c r="C564" s="1"/>
      <c r="D564" s="2"/>
      <c r="E564" s="2"/>
      <c r="F564" s="3"/>
    </row>
    <row r="565" spans="3:6" ht="15">
      <c r="C565" s="1"/>
      <c r="D565" s="2"/>
      <c r="E565" s="2"/>
      <c r="F565" s="3"/>
    </row>
    <row r="566" spans="3:6" ht="15">
      <c r="C566" s="1"/>
      <c r="D566" s="2"/>
      <c r="E566" s="2"/>
      <c r="F566" s="3"/>
    </row>
    <row r="567" spans="3:6" ht="15">
      <c r="C567" s="1"/>
      <c r="D567" s="2"/>
      <c r="E567" s="2"/>
      <c r="F567" s="3"/>
    </row>
    <row r="568" spans="3:6" ht="15">
      <c r="C568" s="1"/>
      <c r="D568" s="2"/>
      <c r="E568" s="2"/>
      <c r="F568" s="3"/>
    </row>
    <row r="569" spans="3:6" ht="15">
      <c r="C569" s="1"/>
      <c r="D569" s="2"/>
      <c r="E569" s="2"/>
      <c r="F569" s="3"/>
    </row>
    <row r="570" spans="3:6" ht="15">
      <c r="C570" s="1"/>
      <c r="D570" s="2"/>
      <c r="E570" s="2"/>
      <c r="F570" s="3"/>
    </row>
    <row r="571" spans="3:6" ht="15">
      <c r="C571" s="1"/>
      <c r="D571" s="2"/>
      <c r="E571" s="2"/>
      <c r="F571" s="3"/>
    </row>
    <row r="572" spans="3:6" ht="15">
      <c r="C572" s="1"/>
      <c r="D572" s="2"/>
      <c r="E572" s="2"/>
      <c r="F572" s="3"/>
    </row>
    <row r="573" spans="3:6" ht="15">
      <c r="C573" s="1"/>
      <c r="D573" s="2"/>
      <c r="E573" s="2"/>
      <c r="F573" s="3"/>
    </row>
    <row r="574" spans="3:6" ht="15">
      <c r="C574" s="1"/>
      <c r="D574" s="2"/>
      <c r="E574" s="2"/>
      <c r="F574" s="3"/>
    </row>
    <row r="575" spans="3:6" ht="15">
      <c r="C575" s="1"/>
      <c r="D575" s="2"/>
      <c r="E575" s="2"/>
      <c r="F575" s="3"/>
    </row>
    <row r="576" spans="3:6" ht="15">
      <c r="C576" s="1"/>
      <c r="D576" s="2"/>
      <c r="E576" s="2"/>
      <c r="F576" s="3"/>
    </row>
    <row r="577" spans="3:6" ht="15">
      <c r="C577" s="1"/>
      <c r="D577" s="2"/>
      <c r="E577" s="2"/>
      <c r="F577" s="3"/>
    </row>
    <row r="578" spans="3:6" ht="15">
      <c r="C578" s="1"/>
      <c r="D578" s="2"/>
      <c r="E578" s="2"/>
      <c r="F578" s="3"/>
    </row>
    <row r="579" spans="3:6" ht="15">
      <c r="C579" s="1"/>
      <c r="D579" s="2"/>
      <c r="E579" s="2"/>
      <c r="F579" s="3"/>
    </row>
    <row r="580" spans="3:6" ht="15">
      <c r="C580" s="1"/>
      <c r="D580" s="2"/>
      <c r="E580" s="2"/>
      <c r="F580" s="3"/>
    </row>
    <row r="581" spans="3:6" ht="15">
      <c r="C581" s="1"/>
      <c r="D581" s="2"/>
      <c r="E581" s="2"/>
      <c r="F581" s="3"/>
    </row>
    <row r="582" spans="3:6" ht="15">
      <c r="C582" s="1"/>
      <c r="D582" s="2"/>
      <c r="E582" s="2"/>
      <c r="F582" s="3"/>
    </row>
    <row r="583" spans="3:6" ht="15">
      <c r="C583" s="1"/>
      <c r="D583" s="2"/>
      <c r="E583" s="2"/>
      <c r="F583" s="3"/>
    </row>
    <row r="584" spans="3:6" ht="15">
      <c r="C584" s="1"/>
      <c r="D584" s="2"/>
      <c r="E584" s="2"/>
      <c r="F584" s="3"/>
    </row>
    <row r="585" spans="3:6" ht="15">
      <c r="C585" s="1"/>
      <c r="D585" s="2"/>
      <c r="E585" s="2"/>
      <c r="F585" s="3"/>
    </row>
    <row r="586" spans="3:6" ht="15">
      <c r="C586" s="1"/>
      <c r="D586" s="2"/>
      <c r="E586" s="2"/>
      <c r="F586" s="3"/>
    </row>
    <row r="587" spans="3:6" ht="15">
      <c r="C587" s="1"/>
      <c r="D587" s="2"/>
      <c r="E587" s="2"/>
      <c r="F587" s="3"/>
    </row>
    <row r="588" spans="3:6" ht="15">
      <c r="C588" s="1"/>
      <c r="D588" s="2"/>
      <c r="E588" s="2"/>
      <c r="F588" s="3"/>
    </row>
    <row r="589" spans="3:6" ht="15">
      <c r="C589" s="1"/>
      <c r="D589" s="2"/>
      <c r="E589" s="2"/>
      <c r="F589" s="3"/>
    </row>
    <row r="590" spans="3:6" ht="15">
      <c r="C590" s="1"/>
      <c r="D590" s="2"/>
      <c r="E590" s="2"/>
      <c r="F590" s="3"/>
    </row>
    <row r="591" spans="3:6" ht="15">
      <c r="C591" s="1"/>
      <c r="D591" s="2"/>
      <c r="E591" s="2"/>
      <c r="F591" s="3"/>
    </row>
    <row r="592" spans="3:6" ht="15">
      <c r="C592" s="1"/>
      <c r="D592" s="2"/>
      <c r="E592" s="2"/>
      <c r="F592" s="3"/>
    </row>
    <row r="593" spans="3:6" ht="15">
      <c r="C593" s="1"/>
      <c r="D593" s="2"/>
      <c r="E593" s="2"/>
      <c r="F593" s="3"/>
    </row>
    <row r="594" spans="3:6" ht="15">
      <c r="C594" s="1"/>
      <c r="D594" s="2"/>
      <c r="E594" s="2"/>
      <c r="F594" s="3"/>
    </row>
    <row r="595" spans="3:6" ht="15">
      <c r="C595" s="1"/>
      <c r="D595" s="2"/>
      <c r="E595" s="2"/>
      <c r="F595" s="3"/>
    </row>
    <row r="596" spans="3:6" ht="15">
      <c r="C596" s="1"/>
      <c r="D596" s="2"/>
      <c r="E596" s="2"/>
      <c r="F596" s="3"/>
    </row>
    <row r="597" spans="3:6" ht="15">
      <c r="C597" s="1"/>
      <c r="D597" s="2"/>
      <c r="E597" s="2"/>
      <c r="F597" s="3"/>
    </row>
    <row r="598" spans="3:6" ht="15">
      <c r="C598" s="1"/>
      <c r="D598" s="2"/>
      <c r="E598" s="2"/>
      <c r="F598" s="3"/>
    </row>
    <row r="599" spans="3:6" ht="15">
      <c r="C599" s="1"/>
      <c r="D599" s="2"/>
      <c r="E599" s="2"/>
      <c r="F599" s="3"/>
    </row>
    <row r="600" spans="3:6" ht="15">
      <c r="C600" s="1"/>
      <c r="D600" s="2"/>
      <c r="E600" s="2"/>
      <c r="F600" s="3"/>
    </row>
    <row r="601" spans="3:6" ht="15">
      <c r="C601" s="1"/>
      <c r="D601" s="2"/>
      <c r="E601" s="2"/>
      <c r="F601" s="3"/>
    </row>
    <row r="602" spans="3:6" ht="15">
      <c r="C602" s="1"/>
      <c r="D602" s="2"/>
      <c r="E602" s="2"/>
      <c r="F602" s="3"/>
    </row>
    <row r="603" spans="3:6" ht="15">
      <c r="C603" s="1"/>
      <c r="D603" s="2"/>
      <c r="E603" s="2"/>
      <c r="F603" s="3"/>
    </row>
    <row r="604" spans="3:6" ht="15">
      <c r="C604" s="4"/>
      <c r="D604" s="5"/>
      <c r="E604" s="5"/>
      <c r="F604" s="6"/>
    </row>
  </sheetData>
  <mergeCells count="44">
    <mergeCell ref="AX76:BA76"/>
    <mergeCell ref="BB76:BE76"/>
    <mergeCell ref="BV76:BY76"/>
    <mergeCell ref="BZ76:CC76"/>
    <mergeCell ref="BF76:BI76"/>
    <mergeCell ref="BJ76:BM76"/>
    <mergeCell ref="BN76:BQ76"/>
    <mergeCell ref="BR76:BU76"/>
    <mergeCell ref="AH76:AK76"/>
    <mergeCell ref="AL76:AO76"/>
    <mergeCell ref="AP76:AS76"/>
    <mergeCell ref="AT76:AW76"/>
    <mergeCell ref="K101:M101"/>
    <mergeCell ref="K93:M93"/>
    <mergeCell ref="C85:F85"/>
    <mergeCell ref="G85:J85"/>
    <mergeCell ref="K85:M85"/>
    <mergeCell ref="C101:F101"/>
    <mergeCell ref="G101:J101"/>
    <mergeCell ref="C93:F93"/>
    <mergeCell ref="G93:J93"/>
    <mergeCell ref="K117:M117"/>
    <mergeCell ref="C109:F109"/>
    <mergeCell ref="G109:J109"/>
    <mergeCell ref="K109:M109"/>
    <mergeCell ref="C125:F125"/>
    <mergeCell ref="G125:J125"/>
    <mergeCell ref="C117:F117"/>
    <mergeCell ref="G117:J117"/>
    <mergeCell ref="X76:AA76"/>
    <mergeCell ref="AB76:AC76"/>
    <mergeCell ref="AD76:AG76"/>
    <mergeCell ref="R76:U76"/>
    <mergeCell ref="AC10:AJ10"/>
    <mergeCell ref="K10:R10"/>
    <mergeCell ref="A10:I10"/>
    <mergeCell ref="C39:C42"/>
    <mergeCell ref="C44:C47"/>
    <mergeCell ref="C49:C52"/>
    <mergeCell ref="V76:W76"/>
    <mergeCell ref="C76:F76"/>
    <mergeCell ref="G76:J76"/>
    <mergeCell ref="K76:M76"/>
    <mergeCell ref="N76:Q76"/>
  </mergeCells>
  <printOptions horizontalCentered="1"/>
  <pageMargins left="0.5118110236220472" right="0.4724409448818898" top="0.5118110236220472" bottom="0.9448818897637796" header="0.3937007874015748" footer="0.5118110236220472"/>
  <pageSetup horizontalDpi="300" verticalDpi="300" orientation="landscape" paperSize="9" r:id="rId2"/>
  <rowBreaks count="1" manualBreakCount="1">
    <brk id="60" max="255" man="1"/>
  </rowBreaks>
  <colBreaks count="4" manualBreakCount="4">
    <brk id="37" max="65535" man="1"/>
    <brk id="40" max="65535" man="1"/>
    <brk id="42" max="65535" man="1"/>
    <brk id="5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M269"/>
  <sheetViews>
    <sheetView workbookViewId="0" topLeftCell="A1">
      <selection activeCell="A1" sqref="A1:GI269"/>
    </sheetView>
  </sheetViews>
  <sheetFormatPr defaultColWidth="9.140625" defaultRowHeight="12.75"/>
  <sheetData>
    <row r="1" spans="4:13" ht="12.75">
      <c r="D1" s="2"/>
      <c r="E1" s="2"/>
      <c r="F1" s="2"/>
      <c r="H1" s="2"/>
      <c r="I1" s="2"/>
      <c r="J1" s="2"/>
      <c r="K1" s="2"/>
      <c r="L1" s="2"/>
      <c r="M1" s="3"/>
    </row>
    <row r="2" spans="4:13" ht="12.75">
      <c r="D2" s="2"/>
      <c r="E2" s="2"/>
      <c r="F2" s="2"/>
      <c r="G2" s="2"/>
      <c r="H2" s="2"/>
      <c r="I2" s="2"/>
      <c r="J2" s="2"/>
      <c r="K2" s="2"/>
      <c r="L2" s="2"/>
      <c r="M2" s="3"/>
    </row>
    <row r="3" spans="4:13" ht="12.75">
      <c r="D3" s="2"/>
      <c r="E3" s="2"/>
      <c r="F3" s="2"/>
      <c r="G3" s="2"/>
      <c r="H3" s="2"/>
      <c r="I3" s="2"/>
      <c r="J3" s="2"/>
      <c r="K3" s="2"/>
      <c r="L3" s="2"/>
      <c r="M3" s="3"/>
    </row>
    <row r="4" spans="4:13" ht="12.75">
      <c r="D4" s="2"/>
      <c r="E4" s="2"/>
      <c r="F4" s="2"/>
      <c r="G4" s="2"/>
      <c r="H4" s="2"/>
      <c r="I4" s="2"/>
      <c r="J4" s="2"/>
      <c r="K4" s="2"/>
      <c r="L4" s="2"/>
      <c r="M4" s="3"/>
    </row>
    <row r="5" spans="4:13" ht="12.75">
      <c r="D5" s="2"/>
      <c r="E5" s="2"/>
      <c r="F5" s="2"/>
      <c r="G5" s="2"/>
      <c r="H5" s="2"/>
      <c r="I5" s="2"/>
      <c r="J5" s="2"/>
      <c r="K5" s="2"/>
      <c r="L5" s="2"/>
      <c r="M5" s="3"/>
    </row>
    <row r="6" spans="4:13" ht="12.75">
      <c r="D6" s="2"/>
      <c r="E6" s="2"/>
      <c r="F6" s="2"/>
      <c r="G6" s="2"/>
      <c r="H6" s="2"/>
      <c r="I6" s="2"/>
      <c r="J6" s="2"/>
      <c r="K6" s="2"/>
      <c r="L6" s="2"/>
      <c r="M6" s="3"/>
    </row>
    <row r="7" spans="4:13" ht="12.75">
      <c r="D7" s="2"/>
      <c r="E7" s="2"/>
      <c r="F7" s="2"/>
      <c r="G7" s="2"/>
      <c r="H7" s="2"/>
      <c r="I7" s="2"/>
      <c r="J7" s="2"/>
      <c r="K7" s="2"/>
      <c r="L7" s="2"/>
      <c r="M7" s="3"/>
    </row>
    <row r="8" spans="4:13" ht="12.75">
      <c r="D8" s="2"/>
      <c r="E8" s="2"/>
      <c r="F8" s="2"/>
      <c r="G8" s="2"/>
      <c r="H8" s="2"/>
      <c r="I8" s="2"/>
      <c r="J8" s="2"/>
      <c r="K8" s="2"/>
      <c r="L8" s="2"/>
      <c r="M8" s="3"/>
    </row>
    <row r="9" spans="4:13" ht="12.75">
      <c r="D9" s="2"/>
      <c r="E9" s="2"/>
      <c r="F9" s="2"/>
      <c r="G9" s="2"/>
      <c r="H9" s="2"/>
      <c r="I9" s="2"/>
      <c r="J9" s="2"/>
      <c r="K9" s="2"/>
      <c r="L9" s="2"/>
      <c r="M9" s="3"/>
    </row>
    <row r="10" spans="4:13" ht="12.75"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4:13" ht="12.75"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4:13" ht="12.75"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4:13" ht="12.75"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4:13" ht="12.75"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4:13" ht="12.75"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4:13" ht="12.75"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4:13" ht="12.75"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4:13" ht="12.75"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4:13" ht="12.75">
      <c r="D19" s="2"/>
      <c r="E19" s="2"/>
      <c r="F19" s="2"/>
      <c r="G19" s="2"/>
      <c r="H19" s="2"/>
      <c r="I19" s="2"/>
      <c r="J19" s="2"/>
      <c r="K19" s="2"/>
      <c r="L19" s="2"/>
      <c r="M19" s="3"/>
    </row>
    <row r="20" spans="4:13" ht="12.75"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4:13" ht="12.75"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4:13" ht="12.75"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4:13" ht="12.75"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4:13" ht="12.75"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4:13" ht="12.75"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4:13" ht="12.75"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4:13" ht="12.75"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4:13" ht="12.75"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4:13" ht="12.75"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4:13" ht="12.75"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4:13" ht="12.75">
      <c r="D31" s="2"/>
      <c r="E31" s="2"/>
      <c r="F31" s="2"/>
      <c r="G31" s="2"/>
      <c r="H31" s="2"/>
      <c r="I31" s="2"/>
      <c r="J31" s="2"/>
      <c r="K31" s="2"/>
      <c r="L31" s="2"/>
      <c r="M31" s="3"/>
    </row>
    <row r="32" spans="4:13" ht="12.75"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4:13" ht="12.75"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4:13" ht="12.75"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4:13" ht="12.75">
      <c r="D35" s="2"/>
      <c r="E35" s="2"/>
      <c r="F35" s="2"/>
      <c r="G35" s="2"/>
      <c r="H35" s="2"/>
      <c r="I35" s="2"/>
      <c r="J35" s="2"/>
      <c r="K35" s="2"/>
      <c r="L35" s="2"/>
      <c r="M35" s="3"/>
    </row>
    <row r="36" spans="4:13" ht="12.75"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4:13" ht="12.75"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4:13" ht="12.75"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4:13" ht="12.75">
      <c r="D39" s="2"/>
      <c r="E39" s="2"/>
      <c r="F39" s="2"/>
      <c r="G39" s="2"/>
      <c r="H39" s="2"/>
      <c r="I39" s="2"/>
      <c r="J39" s="2"/>
      <c r="K39" s="2"/>
      <c r="L39" s="2"/>
      <c r="M39" s="3"/>
    </row>
    <row r="40" spans="4:13" ht="12.75"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4:13" ht="12.75">
      <c r="D41" s="2"/>
      <c r="E41" s="2"/>
      <c r="F41" s="2"/>
      <c r="G41" s="2"/>
      <c r="H41" s="2"/>
      <c r="I41" s="2"/>
      <c r="J41" s="2"/>
      <c r="K41" s="2"/>
      <c r="L41" s="2"/>
      <c r="M41" s="3"/>
    </row>
    <row r="42" spans="4:13" ht="12.75">
      <c r="D42" s="2"/>
      <c r="E42" s="2"/>
      <c r="F42" s="2"/>
      <c r="G42" s="2"/>
      <c r="H42" s="2"/>
      <c r="I42" s="2"/>
      <c r="J42" s="2"/>
      <c r="K42" s="2"/>
      <c r="L42" s="2"/>
      <c r="M42" s="3"/>
    </row>
    <row r="43" spans="4:13" ht="12.75">
      <c r="D43" s="2"/>
      <c r="E43" s="2"/>
      <c r="F43" s="2"/>
      <c r="G43" s="2"/>
      <c r="H43" s="2"/>
      <c r="I43" s="2"/>
      <c r="J43" s="2"/>
      <c r="K43" s="2"/>
      <c r="L43" s="2"/>
      <c r="M43" s="3"/>
    </row>
    <row r="44" spans="4:13" ht="12.75"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pans="4:13" ht="12.75">
      <c r="D45" s="2"/>
      <c r="E45" s="2"/>
      <c r="F45" s="2"/>
      <c r="G45" s="2"/>
      <c r="H45" s="2"/>
      <c r="I45" s="2"/>
      <c r="J45" s="2"/>
      <c r="K45" s="2"/>
      <c r="L45" s="2"/>
      <c r="M45" s="3"/>
    </row>
    <row r="46" spans="4:13" ht="12.75">
      <c r="D46" s="2"/>
      <c r="E46" s="2"/>
      <c r="F46" s="2"/>
      <c r="G46" s="2"/>
      <c r="H46" s="2"/>
      <c r="I46" s="2"/>
      <c r="J46" s="2"/>
      <c r="K46" s="2"/>
      <c r="L46" s="2"/>
      <c r="M46" s="3"/>
    </row>
    <row r="47" spans="4:13" ht="12.75">
      <c r="D47" s="2"/>
      <c r="E47" s="2"/>
      <c r="F47" s="2"/>
      <c r="G47" s="2"/>
      <c r="H47" s="2"/>
      <c r="I47" s="2"/>
      <c r="J47" s="2"/>
      <c r="K47" s="2"/>
      <c r="L47" s="2"/>
      <c r="M47" s="3"/>
    </row>
    <row r="48" spans="4:13" ht="12.75">
      <c r="D48" s="2"/>
      <c r="E48" s="2"/>
      <c r="F48" s="2"/>
      <c r="G48" s="2"/>
      <c r="H48" s="2"/>
      <c r="I48" s="2"/>
      <c r="J48" s="2"/>
      <c r="K48" s="2"/>
      <c r="L48" s="2"/>
      <c r="M48" s="3"/>
    </row>
    <row r="49" spans="4:13" ht="12.75">
      <c r="D49" s="2"/>
      <c r="E49" s="2"/>
      <c r="F49" s="2"/>
      <c r="G49" s="2"/>
      <c r="H49" s="2"/>
      <c r="I49" s="2"/>
      <c r="J49" s="2"/>
      <c r="K49" s="2"/>
      <c r="L49" s="2"/>
      <c r="M49" s="3"/>
    </row>
    <row r="50" spans="4:13" ht="12.75">
      <c r="D50" s="2"/>
      <c r="E50" s="2"/>
      <c r="F50" s="2"/>
      <c r="G50" s="2"/>
      <c r="H50" s="2"/>
      <c r="I50" s="2"/>
      <c r="J50" s="2"/>
      <c r="K50" s="2"/>
      <c r="L50" s="2"/>
      <c r="M50" s="3"/>
    </row>
    <row r="51" spans="4:13" ht="12.75">
      <c r="D51" s="2"/>
      <c r="E51" s="2"/>
      <c r="F51" s="2"/>
      <c r="G51" s="2"/>
      <c r="H51" s="2"/>
      <c r="I51" s="2"/>
      <c r="J51" s="2"/>
      <c r="K51" s="2"/>
      <c r="L51" s="2"/>
      <c r="M51" s="3"/>
    </row>
    <row r="52" spans="4:13" ht="12.75">
      <c r="D52" s="2"/>
      <c r="E52" s="2"/>
      <c r="F52" s="2"/>
      <c r="G52" s="2"/>
      <c r="H52" s="2"/>
      <c r="I52" s="2"/>
      <c r="J52" s="2"/>
      <c r="K52" s="2"/>
      <c r="L52" s="2"/>
      <c r="M52" s="3"/>
    </row>
    <row r="53" spans="4:13" ht="12.75">
      <c r="D53" s="2"/>
      <c r="E53" s="2"/>
      <c r="F53" s="2"/>
      <c r="G53" s="2"/>
      <c r="H53" s="2"/>
      <c r="I53" s="2"/>
      <c r="J53" s="2"/>
      <c r="K53" s="2"/>
      <c r="L53" s="2"/>
      <c r="M53" s="3"/>
    </row>
    <row r="54" spans="4:13" ht="12.75">
      <c r="D54" s="2"/>
      <c r="E54" s="2"/>
      <c r="F54" s="2"/>
      <c r="G54" s="2"/>
      <c r="H54" s="2"/>
      <c r="I54" s="2"/>
      <c r="J54" s="2"/>
      <c r="K54" s="2"/>
      <c r="L54" s="2"/>
      <c r="M54" s="3"/>
    </row>
    <row r="55" spans="4:13" ht="12.75"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4:13" ht="12.75"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4:13" ht="12.75">
      <c r="D57" s="2"/>
      <c r="E57" s="2"/>
      <c r="F57" s="2"/>
      <c r="G57" s="2"/>
      <c r="H57" s="2"/>
      <c r="I57" s="2"/>
      <c r="J57" s="2"/>
      <c r="K57" s="2"/>
      <c r="L57" s="2"/>
      <c r="M57" s="3"/>
    </row>
    <row r="58" spans="4:13" ht="12.75"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4:13" ht="12.75"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4:13" ht="12.75"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4:13" ht="12.75"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4:13" ht="12.75">
      <c r="D62" s="2"/>
      <c r="E62" s="2"/>
      <c r="F62" s="2"/>
      <c r="G62" s="2"/>
      <c r="H62" s="2"/>
      <c r="I62" s="2"/>
      <c r="J62" s="2"/>
      <c r="K62" s="2"/>
      <c r="L62" s="2"/>
      <c r="M62" s="3"/>
    </row>
    <row r="63" spans="4:13" ht="12.75">
      <c r="D63" s="2"/>
      <c r="E63" s="2"/>
      <c r="F63" s="2"/>
      <c r="G63" s="2"/>
      <c r="H63" s="2"/>
      <c r="I63" s="2"/>
      <c r="J63" s="2"/>
      <c r="K63" s="2"/>
      <c r="L63" s="2"/>
      <c r="M63" s="3"/>
    </row>
    <row r="64" spans="4:13" ht="12.75">
      <c r="D64" s="2"/>
      <c r="E64" s="2"/>
      <c r="F64" s="2"/>
      <c r="G64" s="2"/>
      <c r="H64" s="2"/>
      <c r="I64" s="2"/>
      <c r="J64" s="2"/>
      <c r="K64" s="2"/>
      <c r="L64" s="2"/>
      <c r="M64" s="3"/>
    </row>
    <row r="65" spans="4:13" ht="12.75">
      <c r="D65" s="2"/>
      <c r="E65" s="2"/>
      <c r="F65" s="2"/>
      <c r="G65" s="2"/>
      <c r="H65" s="2"/>
      <c r="I65" s="2"/>
      <c r="J65" s="2"/>
      <c r="K65" s="2"/>
      <c r="L65" s="2"/>
      <c r="M65" s="3"/>
    </row>
    <row r="66" spans="4:13" ht="12.75">
      <c r="D66" s="2"/>
      <c r="E66" s="2"/>
      <c r="F66" s="2"/>
      <c r="G66" s="2"/>
      <c r="H66" s="2"/>
      <c r="I66" s="2"/>
      <c r="J66" s="2"/>
      <c r="K66" s="2"/>
      <c r="L66" s="2"/>
      <c r="M66" s="3"/>
    </row>
    <row r="67" spans="4:13" ht="12.75"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4:13" ht="12.75">
      <c r="D69" s="2"/>
      <c r="E69" s="2"/>
      <c r="F69" s="2"/>
      <c r="G69" s="2"/>
      <c r="H69" s="2"/>
      <c r="I69" s="2"/>
      <c r="J69" s="2"/>
      <c r="K69" s="2"/>
      <c r="L69" s="2"/>
      <c r="M69" s="3"/>
    </row>
    <row r="70" spans="4:13" ht="12.75">
      <c r="D70" s="2"/>
      <c r="E70" s="2"/>
      <c r="F70" s="2"/>
      <c r="G70" s="2"/>
      <c r="H70" s="2"/>
      <c r="I70" s="2"/>
      <c r="J70" s="2"/>
      <c r="K70" s="2"/>
      <c r="L70" s="2"/>
      <c r="M70" s="3"/>
    </row>
    <row r="71" spans="4:13" ht="12.75">
      <c r="D71" s="2"/>
      <c r="E71" s="2"/>
      <c r="F71" s="2"/>
      <c r="G71" s="2"/>
      <c r="H71" s="2"/>
      <c r="I71" s="2"/>
      <c r="J71" s="2"/>
      <c r="K71" s="2"/>
      <c r="L71" s="2"/>
      <c r="M71" s="3"/>
    </row>
    <row r="72" spans="4:13" ht="12.75"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4:13" ht="12.75"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4:13" ht="12.75">
      <c r="D74" s="2"/>
      <c r="E74" s="2"/>
      <c r="F74" s="2"/>
      <c r="G74" s="2"/>
      <c r="H74" s="2"/>
      <c r="I74" s="2"/>
      <c r="J74" s="2"/>
      <c r="K74" s="2"/>
      <c r="L74" s="2"/>
      <c r="M74" s="3"/>
    </row>
    <row r="75" spans="4:13" ht="12.75">
      <c r="D75" s="2"/>
      <c r="E75" s="2"/>
      <c r="F75" s="2"/>
      <c r="G75" s="2"/>
      <c r="H75" s="2"/>
      <c r="I75" s="2"/>
      <c r="J75" s="2"/>
      <c r="K75" s="2"/>
      <c r="L75" s="2"/>
      <c r="M75" s="3"/>
    </row>
    <row r="76" spans="4:13" ht="12.75"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4:13" ht="12.75"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4:13" ht="12.75">
      <c r="D78" s="2"/>
      <c r="E78" s="2"/>
      <c r="F78" s="2"/>
      <c r="G78" s="2"/>
      <c r="H78" s="2"/>
      <c r="I78" s="2"/>
      <c r="J78" s="2"/>
      <c r="K78" s="2"/>
      <c r="L78" s="2"/>
      <c r="M78" s="3"/>
    </row>
    <row r="79" spans="4:13" ht="12.75">
      <c r="D79" s="2"/>
      <c r="E79" s="2"/>
      <c r="F79" s="2"/>
      <c r="G79" s="2"/>
      <c r="H79" s="2"/>
      <c r="I79" s="2"/>
      <c r="J79" s="2"/>
      <c r="K79" s="2"/>
      <c r="L79" s="2"/>
      <c r="M79" s="3"/>
    </row>
    <row r="80" spans="4:13" ht="12.75">
      <c r="D80" s="2"/>
      <c r="E80" s="2"/>
      <c r="F80" s="2"/>
      <c r="G80" s="2"/>
      <c r="H80" s="2"/>
      <c r="I80" s="2"/>
      <c r="J80" s="2"/>
      <c r="K80" s="2"/>
      <c r="L80" s="2"/>
      <c r="M80" s="3"/>
    </row>
    <row r="81" spans="4:13" ht="12.75">
      <c r="D81" s="2"/>
      <c r="E81" s="2"/>
      <c r="F81" s="2"/>
      <c r="G81" s="2"/>
      <c r="H81" s="2"/>
      <c r="I81" s="2"/>
      <c r="J81" s="2"/>
      <c r="K81" s="2"/>
      <c r="L81" s="2"/>
      <c r="M81" s="3"/>
    </row>
    <row r="82" spans="4:13" ht="12.75">
      <c r="D82" s="2"/>
      <c r="E82" s="2"/>
      <c r="F82" s="2"/>
      <c r="G82" s="2"/>
      <c r="H82" s="2"/>
      <c r="I82" s="2"/>
      <c r="J82" s="2"/>
      <c r="K82" s="2"/>
      <c r="L82" s="2"/>
      <c r="M82" s="3"/>
    </row>
    <row r="83" spans="4:13" ht="12.75"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4:13" ht="12.75">
      <c r="D84" s="2"/>
      <c r="E84" s="2"/>
      <c r="F84" s="2"/>
      <c r="G84" s="2"/>
      <c r="H84" s="2"/>
      <c r="I84" s="2"/>
      <c r="J84" s="2"/>
      <c r="K84" s="2"/>
      <c r="L84" s="2"/>
      <c r="M84" s="3"/>
    </row>
    <row r="85" spans="4:13" ht="12.75"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4:13" ht="12.75"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4:13" ht="12.75">
      <c r="D87" s="2"/>
      <c r="E87" s="2"/>
      <c r="F87" s="2"/>
      <c r="G87" s="2"/>
      <c r="H87" s="2"/>
      <c r="I87" s="2"/>
      <c r="J87" s="2"/>
      <c r="K87" s="2"/>
      <c r="L87" s="2"/>
      <c r="M87" s="3"/>
    </row>
    <row r="88" spans="4:13" ht="12.75"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4:13" ht="12.75">
      <c r="D89" s="2"/>
      <c r="E89" s="2"/>
      <c r="F89" s="2"/>
      <c r="G89" s="2"/>
      <c r="H89" s="2"/>
      <c r="I89" s="2"/>
      <c r="J89" s="2"/>
      <c r="K89" s="2"/>
      <c r="L89" s="2"/>
      <c r="M89" s="3"/>
    </row>
    <row r="90" spans="4:13" ht="12.75"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4:13" ht="12.75"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4:13" ht="12.75"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4:13" ht="12.75"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4:13" ht="12.75"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4:13" ht="12.75">
      <c r="D95" s="2"/>
      <c r="E95" s="2"/>
      <c r="F95" s="2"/>
      <c r="G95" s="2"/>
      <c r="H95" s="2"/>
      <c r="I95" s="2"/>
      <c r="J95" s="2"/>
      <c r="K95" s="2"/>
      <c r="L95" s="2"/>
      <c r="M95" s="3"/>
    </row>
    <row r="96" spans="4:13" ht="12.75"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4:13" ht="12.75"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4:13" ht="12.75">
      <c r="D98" s="2"/>
      <c r="E98" s="2"/>
      <c r="F98" s="2"/>
      <c r="G98" s="2"/>
      <c r="H98" s="2"/>
      <c r="I98" s="2"/>
      <c r="J98" s="2"/>
      <c r="K98" s="2"/>
      <c r="L98" s="2"/>
      <c r="M98" s="3"/>
    </row>
    <row r="99" spans="4:13" ht="12.75">
      <c r="D99" s="2"/>
      <c r="E99" s="2"/>
      <c r="F99" s="2"/>
      <c r="G99" s="2"/>
      <c r="H99" s="2"/>
      <c r="I99" s="2"/>
      <c r="J99" s="2"/>
      <c r="K99" s="2"/>
      <c r="L99" s="2"/>
      <c r="M99" s="3"/>
    </row>
    <row r="100" spans="4:13" ht="12.75"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4:13" ht="12.75">
      <c r="D101" s="2"/>
      <c r="E101" s="2"/>
      <c r="F101" s="2"/>
      <c r="G101" s="2"/>
      <c r="H101" s="2"/>
      <c r="I101" s="2"/>
      <c r="J101" s="2"/>
      <c r="K101" s="2"/>
      <c r="L101" s="2"/>
      <c r="M101" s="3"/>
    </row>
    <row r="102" spans="4:13" ht="12.75"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4:13" ht="12.75">
      <c r="D103" s="2"/>
      <c r="E103" s="2"/>
      <c r="F103" s="2"/>
      <c r="G103" s="2"/>
      <c r="H103" s="2"/>
      <c r="I103" s="2"/>
      <c r="J103" s="2"/>
      <c r="K103" s="2"/>
      <c r="L103" s="2"/>
      <c r="M103" s="3"/>
    </row>
    <row r="104" spans="4:13" ht="12.75">
      <c r="D104" s="2"/>
      <c r="E104" s="2"/>
      <c r="F104" s="2"/>
      <c r="G104" s="2"/>
      <c r="H104" s="2"/>
      <c r="I104" s="2"/>
      <c r="J104" s="2"/>
      <c r="K104" s="2"/>
      <c r="L104" s="2"/>
      <c r="M104" s="3"/>
    </row>
    <row r="105" spans="4:13" ht="12.75">
      <c r="D105" s="2"/>
      <c r="E105" s="2"/>
      <c r="F105" s="2"/>
      <c r="G105" s="2"/>
      <c r="H105" s="2"/>
      <c r="I105" s="2"/>
      <c r="J105" s="2"/>
      <c r="K105" s="2"/>
      <c r="L105" s="2"/>
      <c r="M105" s="6"/>
    </row>
    <row r="106" spans="4:12" ht="12.75">
      <c r="D106" s="2"/>
      <c r="E106" s="2"/>
      <c r="F106" s="2"/>
      <c r="G106" s="2"/>
      <c r="H106" s="2"/>
      <c r="I106" s="2"/>
      <c r="J106" s="2"/>
      <c r="K106" s="2"/>
      <c r="L106" s="2"/>
    </row>
    <row r="107" spans="4:12" ht="12.75">
      <c r="D107" s="2"/>
      <c r="E107" s="2"/>
      <c r="F107" s="2"/>
      <c r="G107" s="2"/>
      <c r="H107" s="2"/>
      <c r="I107" s="2"/>
      <c r="J107" s="2"/>
      <c r="K107" s="2"/>
      <c r="L107" s="2"/>
    </row>
    <row r="108" spans="4:12" ht="12.75">
      <c r="D108" s="2"/>
      <c r="E108" s="2"/>
      <c r="F108" s="2"/>
      <c r="G108" s="2"/>
      <c r="H108" s="2"/>
      <c r="I108" s="2"/>
      <c r="J108" s="2"/>
      <c r="K108" s="2"/>
      <c r="L108" s="2"/>
    </row>
    <row r="109" spans="4:12" ht="12.75">
      <c r="D109" s="2"/>
      <c r="E109" s="2"/>
      <c r="F109" s="2"/>
      <c r="G109" s="2"/>
      <c r="H109" s="2"/>
      <c r="I109" s="2"/>
      <c r="J109" s="2"/>
      <c r="K109" s="2"/>
      <c r="L109" s="2"/>
    </row>
    <row r="110" spans="4:12" ht="12.75">
      <c r="D110" s="2"/>
      <c r="E110" s="2"/>
      <c r="F110" s="2"/>
      <c r="G110" s="2"/>
      <c r="H110" s="2"/>
      <c r="I110" s="2"/>
      <c r="J110" s="2"/>
      <c r="K110" s="2"/>
      <c r="L110" s="2"/>
    </row>
    <row r="111" spans="4:12" ht="12.75">
      <c r="D111" s="2"/>
      <c r="E111" s="2"/>
      <c r="F111" s="2"/>
      <c r="G111" s="2"/>
      <c r="H111" s="2"/>
      <c r="I111" s="2"/>
      <c r="J111" s="2"/>
      <c r="K111" s="2"/>
      <c r="L111" s="2"/>
    </row>
    <row r="112" spans="4:12" ht="12.75">
      <c r="D112" s="2"/>
      <c r="E112" s="2"/>
      <c r="F112" s="2"/>
      <c r="G112" s="2"/>
      <c r="H112" s="2"/>
      <c r="I112" s="2"/>
      <c r="J112" s="2"/>
      <c r="K112" s="2"/>
      <c r="L112" s="2"/>
    </row>
    <row r="113" spans="4:12" ht="12.75">
      <c r="D113" s="2"/>
      <c r="E113" s="2"/>
      <c r="F113" s="2"/>
      <c r="G113" s="2"/>
      <c r="H113" s="2"/>
      <c r="I113" s="2"/>
      <c r="J113" s="2"/>
      <c r="K113" s="2"/>
      <c r="L113" s="2"/>
    </row>
    <row r="114" spans="4:12" ht="12.75">
      <c r="D114" s="2"/>
      <c r="E114" s="2"/>
      <c r="F114" s="2"/>
      <c r="G114" s="2"/>
      <c r="H114" s="2"/>
      <c r="I114" s="2"/>
      <c r="J114" s="2"/>
      <c r="K114" s="2"/>
      <c r="L114" s="2"/>
    </row>
    <row r="115" spans="4:12" ht="12.75">
      <c r="D115" s="2"/>
      <c r="E115" s="2"/>
      <c r="F115" s="2"/>
      <c r="G115" s="2"/>
      <c r="H115" s="2"/>
      <c r="I115" s="2"/>
      <c r="J115" s="2"/>
      <c r="K115" s="2"/>
      <c r="L115" s="2"/>
    </row>
    <row r="116" spans="4:12" ht="12.75">
      <c r="D116" s="2"/>
      <c r="E116" s="2"/>
      <c r="F116" s="2"/>
      <c r="G116" s="2"/>
      <c r="H116" s="2"/>
      <c r="I116" s="2"/>
      <c r="J116" s="2"/>
      <c r="K116" s="2"/>
      <c r="L116" s="2"/>
    </row>
    <row r="117" spans="4:12" ht="12.75">
      <c r="D117" s="2"/>
      <c r="E117" s="2"/>
      <c r="F117" s="2"/>
      <c r="G117" s="2"/>
      <c r="H117" s="2"/>
      <c r="I117" s="2"/>
      <c r="J117" s="2"/>
      <c r="K117" s="2"/>
      <c r="L117" s="2"/>
    </row>
    <row r="118" spans="4:12" ht="12.75">
      <c r="D118" s="2"/>
      <c r="E118" s="2"/>
      <c r="F118" s="2"/>
      <c r="G118" s="2"/>
      <c r="H118" s="2"/>
      <c r="I118" s="2"/>
      <c r="J118" s="2"/>
      <c r="K118" s="2"/>
      <c r="L118" s="2"/>
    </row>
    <row r="119" spans="4:12" ht="12.75">
      <c r="D119" s="2"/>
      <c r="E119" s="2"/>
      <c r="F119" s="2"/>
      <c r="G119" s="2"/>
      <c r="H119" s="2"/>
      <c r="I119" s="2"/>
      <c r="J119" s="2"/>
      <c r="K119" s="2"/>
      <c r="L119" s="2"/>
    </row>
    <row r="120" spans="4:12" ht="12.75">
      <c r="D120" s="2"/>
      <c r="E120" s="2"/>
      <c r="F120" s="2"/>
      <c r="G120" s="2"/>
      <c r="H120" s="2"/>
      <c r="I120" s="2"/>
      <c r="J120" s="2"/>
      <c r="K120" s="2"/>
      <c r="L120" s="2"/>
    </row>
    <row r="121" spans="4:12" ht="12.75">
      <c r="D121" s="2"/>
      <c r="E121" s="2"/>
      <c r="F121" s="2"/>
      <c r="G121" s="2"/>
      <c r="H121" s="2"/>
      <c r="I121" s="2"/>
      <c r="J121" s="2"/>
      <c r="K121" s="2"/>
      <c r="L121" s="2"/>
    </row>
    <row r="122" spans="4:12" ht="12.75">
      <c r="D122" s="2"/>
      <c r="E122" s="2"/>
      <c r="F122" s="2"/>
      <c r="G122" s="2"/>
      <c r="H122" s="2"/>
      <c r="I122" s="2"/>
      <c r="J122" s="2"/>
      <c r="K122" s="2"/>
      <c r="L122" s="2"/>
    </row>
    <row r="123" spans="4:12" ht="12.75">
      <c r="D123" s="2"/>
      <c r="E123" s="2"/>
      <c r="F123" s="2"/>
      <c r="G123" s="2"/>
      <c r="H123" s="2"/>
      <c r="I123" s="2"/>
      <c r="J123" s="2"/>
      <c r="K123" s="2"/>
      <c r="L123" s="2"/>
    </row>
    <row r="124" spans="4:12" ht="12.75">
      <c r="D124" s="2"/>
      <c r="E124" s="2"/>
      <c r="F124" s="2"/>
      <c r="G124" s="2"/>
      <c r="H124" s="2"/>
      <c r="I124" s="2"/>
      <c r="J124" s="2"/>
      <c r="K124" s="2"/>
      <c r="L124" s="2"/>
    </row>
    <row r="125" spans="4:12" ht="12.75">
      <c r="D125" s="2"/>
      <c r="E125" s="2"/>
      <c r="F125" s="2"/>
      <c r="G125" s="2"/>
      <c r="H125" s="2"/>
      <c r="I125" s="2"/>
      <c r="J125" s="2"/>
      <c r="K125" s="2"/>
      <c r="L125" s="2"/>
    </row>
    <row r="126" spans="4:12" ht="12.75">
      <c r="D126" s="2"/>
      <c r="E126" s="2"/>
      <c r="F126" s="2"/>
      <c r="G126" s="2"/>
      <c r="H126" s="2"/>
      <c r="I126" s="2"/>
      <c r="J126" s="2"/>
      <c r="K126" s="2"/>
      <c r="L126" s="2"/>
    </row>
    <row r="127" spans="4:12" ht="12.75">
      <c r="D127" s="2"/>
      <c r="E127" s="2"/>
      <c r="F127" s="2"/>
      <c r="G127" s="2"/>
      <c r="H127" s="2"/>
      <c r="I127" s="2"/>
      <c r="J127" s="2"/>
      <c r="K127" s="2"/>
      <c r="L127" s="2"/>
    </row>
    <row r="128" spans="4:12" ht="12.75">
      <c r="D128" s="2"/>
      <c r="E128" s="2"/>
      <c r="F128" s="2"/>
      <c r="G128" s="2"/>
      <c r="H128" s="2"/>
      <c r="I128" s="2"/>
      <c r="J128" s="2"/>
      <c r="K128" s="2"/>
      <c r="L128" s="2"/>
    </row>
    <row r="129" spans="4:12" ht="12.75">
      <c r="D129" s="2"/>
      <c r="E129" s="2"/>
      <c r="F129" s="2"/>
      <c r="G129" s="2"/>
      <c r="H129" s="2"/>
      <c r="I129" s="2"/>
      <c r="J129" s="2"/>
      <c r="K129" s="2"/>
      <c r="L129" s="2"/>
    </row>
    <row r="130" spans="4:12" ht="12.75">
      <c r="D130" s="2"/>
      <c r="E130" s="2"/>
      <c r="F130" s="2"/>
      <c r="G130" s="2"/>
      <c r="H130" s="2"/>
      <c r="I130" s="2"/>
      <c r="J130" s="2"/>
      <c r="K130" s="2"/>
      <c r="L130" s="2"/>
    </row>
    <row r="131" spans="4:12" ht="12.75">
      <c r="D131" s="2"/>
      <c r="E131" s="2"/>
      <c r="F131" s="2"/>
      <c r="G131" s="2"/>
      <c r="H131" s="2"/>
      <c r="I131" s="2"/>
      <c r="J131" s="2"/>
      <c r="K131" s="2"/>
      <c r="L131" s="2"/>
    </row>
    <row r="132" spans="4:12" ht="12.75">
      <c r="D132" s="2"/>
      <c r="E132" s="2"/>
      <c r="F132" s="2"/>
      <c r="G132" s="2"/>
      <c r="H132" s="2"/>
      <c r="I132" s="2"/>
      <c r="J132" s="2"/>
      <c r="K132" s="2"/>
      <c r="L132" s="2"/>
    </row>
    <row r="133" spans="4:12" ht="12.75">
      <c r="D133" s="2"/>
      <c r="E133" s="2"/>
      <c r="F133" s="2"/>
      <c r="G133" s="2"/>
      <c r="H133" s="2"/>
      <c r="I133" s="2"/>
      <c r="J133" s="2"/>
      <c r="K133" s="2"/>
      <c r="L133" s="2"/>
    </row>
    <row r="134" spans="4:12" ht="12.75">
      <c r="D134" s="2"/>
      <c r="E134" s="2"/>
      <c r="F134" s="2"/>
      <c r="G134" s="2"/>
      <c r="H134" s="2"/>
      <c r="I134" s="2"/>
      <c r="J134" s="2"/>
      <c r="K134" s="2"/>
      <c r="L134" s="2"/>
    </row>
    <row r="135" spans="4:12" ht="12.75">
      <c r="D135" s="2"/>
      <c r="E135" s="2"/>
      <c r="F135" s="2"/>
      <c r="G135" s="2"/>
      <c r="H135" s="2"/>
      <c r="I135" s="2"/>
      <c r="J135" s="2"/>
      <c r="K135" s="2"/>
      <c r="L135" s="2"/>
    </row>
    <row r="136" spans="4:12" ht="12.75">
      <c r="D136" s="2"/>
      <c r="E136" s="2"/>
      <c r="F136" s="2"/>
      <c r="G136" s="2"/>
      <c r="H136" s="2"/>
      <c r="I136" s="2"/>
      <c r="J136" s="2"/>
      <c r="K136" s="2"/>
      <c r="L136" s="2"/>
    </row>
    <row r="137" spans="4:12" ht="12.75">
      <c r="D137" s="2"/>
      <c r="E137" s="2"/>
      <c r="F137" s="2"/>
      <c r="G137" s="2"/>
      <c r="H137" s="2"/>
      <c r="I137" s="2"/>
      <c r="J137" s="2"/>
      <c r="K137" s="2"/>
      <c r="L137" s="2"/>
    </row>
    <row r="138" spans="4:12" ht="12.75">
      <c r="D138" s="2"/>
      <c r="E138" s="2"/>
      <c r="F138" s="2"/>
      <c r="G138" s="2"/>
      <c r="H138" s="2"/>
      <c r="I138" s="2"/>
      <c r="J138" s="2"/>
      <c r="K138" s="2"/>
      <c r="L138" s="2"/>
    </row>
    <row r="139" spans="4:12" ht="12.75">
      <c r="D139" s="2"/>
      <c r="E139" s="2"/>
      <c r="F139" s="2"/>
      <c r="G139" s="2"/>
      <c r="H139" s="2"/>
      <c r="I139" s="2"/>
      <c r="J139" s="2"/>
      <c r="K139" s="2"/>
      <c r="L139" s="2"/>
    </row>
    <row r="140" spans="4:12" ht="12.75">
      <c r="D140" s="2"/>
      <c r="E140" s="2"/>
      <c r="F140" s="2"/>
      <c r="G140" s="2"/>
      <c r="H140" s="2"/>
      <c r="I140" s="2"/>
      <c r="J140" s="2"/>
      <c r="K140" s="2"/>
      <c r="L140" s="2"/>
    </row>
    <row r="141" spans="4:12" ht="12.75">
      <c r="D141" s="2"/>
      <c r="E141" s="2"/>
      <c r="F141" s="2"/>
      <c r="G141" s="2"/>
      <c r="H141" s="2"/>
      <c r="I141" s="2"/>
      <c r="J141" s="2"/>
      <c r="K141" s="2"/>
      <c r="L141" s="2"/>
    </row>
    <row r="142" spans="4:12" ht="12.75">
      <c r="D142" s="2"/>
      <c r="E142" s="2"/>
      <c r="F142" s="2"/>
      <c r="G142" s="2"/>
      <c r="H142" s="2"/>
      <c r="I142" s="2"/>
      <c r="J142" s="2"/>
      <c r="K142" s="2"/>
      <c r="L142" s="2"/>
    </row>
    <row r="143" spans="4:12" ht="12.75">
      <c r="D143" s="2"/>
      <c r="E143" s="2"/>
      <c r="F143" s="2"/>
      <c r="G143" s="2"/>
      <c r="H143" s="2"/>
      <c r="I143" s="2"/>
      <c r="J143" s="2"/>
      <c r="K143" s="2"/>
      <c r="L143" s="2"/>
    </row>
    <row r="144" spans="4:12" ht="12.75">
      <c r="D144" s="2"/>
      <c r="E144" s="2"/>
      <c r="F144" s="2"/>
      <c r="G144" s="2"/>
      <c r="H144" s="2"/>
      <c r="I144" s="2"/>
      <c r="J144" s="2"/>
      <c r="K144" s="2"/>
      <c r="L144" s="2"/>
    </row>
    <row r="145" spans="4:12" ht="12.75">
      <c r="D145" s="2"/>
      <c r="E145" s="2"/>
      <c r="F145" s="2"/>
      <c r="G145" s="2"/>
      <c r="H145" s="2"/>
      <c r="I145" s="2"/>
      <c r="J145" s="2"/>
      <c r="K145" s="2"/>
      <c r="L145" s="2"/>
    </row>
    <row r="146" spans="4:12" ht="12.75">
      <c r="D146" s="2"/>
      <c r="E146" s="2"/>
      <c r="F146" s="2"/>
      <c r="G146" s="2"/>
      <c r="H146" s="2"/>
      <c r="I146" s="2"/>
      <c r="J146" s="2"/>
      <c r="K146" s="2"/>
      <c r="L146" s="2"/>
    </row>
    <row r="147" spans="4:12" ht="12.75">
      <c r="D147" s="2"/>
      <c r="E147" s="2"/>
      <c r="F147" s="2"/>
      <c r="G147" s="2"/>
      <c r="H147" s="2"/>
      <c r="I147" s="2"/>
      <c r="J147" s="2"/>
      <c r="K147" s="2"/>
      <c r="L147" s="2"/>
    </row>
    <row r="148" spans="4:12" ht="12.75">
      <c r="D148" s="2"/>
      <c r="E148" s="2"/>
      <c r="F148" s="2"/>
      <c r="G148" s="2"/>
      <c r="H148" s="2"/>
      <c r="I148" s="2"/>
      <c r="J148" s="2"/>
      <c r="K148" s="2"/>
      <c r="L148" s="2"/>
    </row>
    <row r="149" spans="4:12" ht="12.75">
      <c r="D149" s="2"/>
      <c r="E149" s="2"/>
      <c r="F149" s="2"/>
      <c r="G149" s="2"/>
      <c r="H149" s="2"/>
      <c r="I149" s="2"/>
      <c r="J149" s="2"/>
      <c r="K149" s="2"/>
      <c r="L149" s="2"/>
    </row>
    <row r="150" spans="4:12" ht="12.75">
      <c r="D150" s="2"/>
      <c r="E150" s="2"/>
      <c r="F150" s="2"/>
      <c r="G150" s="2"/>
      <c r="H150" s="2"/>
      <c r="I150" s="2"/>
      <c r="J150" s="2"/>
      <c r="K150" s="2"/>
      <c r="L150" s="2"/>
    </row>
    <row r="151" spans="4:12" ht="12.75">
      <c r="D151" s="2"/>
      <c r="E151" s="2"/>
      <c r="F151" s="2"/>
      <c r="G151" s="2"/>
      <c r="H151" s="2"/>
      <c r="I151" s="2"/>
      <c r="J151" s="2"/>
      <c r="K151" s="2"/>
      <c r="L151" s="2"/>
    </row>
    <row r="152" spans="4:12" ht="12.75">
      <c r="D152" s="2"/>
      <c r="E152" s="2"/>
      <c r="F152" s="2"/>
      <c r="G152" s="2"/>
      <c r="H152" s="2"/>
      <c r="I152" s="2"/>
      <c r="J152" s="2"/>
      <c r="K152" s="2"/>
      <c r="L152" s="2"/>
    </row>
    <row r="153" spans="4:12" ht="12.75">
      <c r="D153" s="2"/>
      <c r="E153" s="2"/>
      <c r="F153" s="2"/>
      <c r="G153" s="2"/>
      <c r="H153" s="2"/>
      <c r="I153" s="2"/>
      <c r="J153" s="2"/>
      <c r="K153" s="2"/>
      <c r="L153" s="2"/>
    </row>
    <row r="154" spans="4:12" ht="12.75">
      <c r="D154" s="2"/>
      <c r="E154" s="2"/>
      <c r="F154" s="2"/>
      <c r="G154" s="2"/>
      <c r="H154" s="2"/>
      <c r="I154" s="2"/>
      <c r="J154" s="2"/>
      <c r="K154" s="2"/>
      <c r="L154" s="2"/>
    </row>
    <row r="155" spans="4:12" ht="12.75">
      <c r="D155" s="2"/>
      <c r="E155" s="2"/>
      <c r="F155" s="2"/>
      <c r="G155" s="2"/>
      <c r="H155" s="2"/>
      <c r="I155" s="2"/>
      <c r="J155" s="2"/>
      <c r="K155" s="2"/>
      <c r="L155" s="2"/>
    </row>
    <row r="156" spans="4:12" ht="12.75">
      <c r="D156" s="2"/>
      <c r="E156" s="2"/>
      <c r="F156" s="2"/>
      <c r="G156" s="2"/>
      <c r="H156" s="2"/>
      <c r="I156" s="2"/>
      <c r="J156" s="2"/>
      <c r="K156" s="2"/>
      <c r="L156" s="2"/>
    </row>
    <row r="157" spans="4:12" ht="12.75">
      <c r="D157" s="2"/>
      <c r="E157" s="2"/>
      <c r="F157" s="2"/>
      <c r="G157" s="2"/>
      <c r="H157" s="2"/>
      <c r="I157" s="2"/>
      <c r="J157" s="2"/>
      <c r="K157" s="2"/>
      <c r="L157" s="2"/>
    </row>
    <row r="158" spans="4:12" ht="12.75">
      <c r="D158" s="2"/>
      <c r="E158" s="2"/>
      <c r="F158" s="2"/>
      <c r="G158" s="2"/>
      <c r="H158" s="2"/>
      <c r="I158" s="2"/>
      <c r="J158" s="2"/>
      <c r="K158" s="2"/>
      <c r="L158" s="2"/>
    </row>
    <row r="159" spans="4:12" ht="12.75">
      <c r="D159" s="2"/>
      <c r="E159" s="2"/>
      <c r="F159" s="2"/>
      <c r="G159" s="2"/>
      <c r="H159" s="2"/>
      <c r="I159" s="2"/>
      <c r="J159" s="2"/>
      <c r="K159" s="2"/>
      <c r="L159" s="2"/>
    </row>
    <row r="160" spans="4:12" ht="12.75">
      <c r="D160" s="2"/>
      <c r="E160" s="2"/>
      <c r="F160" s="2"/>
      <c r="G160" s="2"/>
      <c r="H160" s="2"/>
      <c r="I160" s="2"/>
      <c r="J160" s="2"/>
      <c r="K160" s="2"/>
      <c r="L160" s="2"/>
    </row>
    <row r="161" spans="4:12" ht="12.75">
      <c r="D161" s="2"/>
      <c r="E161" s="2"/>
      <c r="F161" s="2"/>
      <c r="G161" s="2"/>
      <c r="H161" s="2"/>
      <c r="I161" s="2"/>
      <c r="J161" s="2"/>
      <c r="K161" s="2"/>
      <c r="L161" s="2"/>
    </row>
    <row r="162" spans="4:12" ht="12.75">
      <c r="D162" s="2"/>
      <c r="E162" s="2"/>
      <c r="F162" s="2"/>
      <c r="G162" s="2"/>
      <c r="H162" s="2"/>
      <c r="I162" s="2"/>
      <c r="J162" s="2"/>
      <c r="K162" s="2"/>
      <c r="L162" s="2"/>
    </row>
    <row r="163" spans="4:12" ht="12.75">
      <c r="D163" s="2"/>
      <c r="E163" s="2"/>
      <c r="F163" s="2"/>
      <c r="G163" s="2"/>
      <c r="H163" s="2"/>
      <c r="I163" s="2"/>
      <c r="J163" s="2"/>
      <c r="K163" s="2"/>
      <c r="L163" s="2"/>
    </row>
    <row r="164" spans="4:12" ht="12.75">
      <c r="D164" s="2"/>
      <c r="E164" s="2"/>
      <c r="F164" s="2"/>
      <c r="G164" s="2"/>
      <c r="H164" s="2"/>
      <c r="I164" s="2"/>
      <c r="J164" s="2"/>
      <c r="K164" s="2"/>
      <c r="L164" s="2"/>
    </row>
    <row r="165" spans="4:12" ht="12.75">
      <c r="D165" s="2"/>
      <c r="E165" s="2"/>
      <c r="F165" s="2"/>
      <c r="G165" s="2"/>
      <c r="H165" s="2"/>
      <c r="I165" s="2"/>
      <c r="J165" s="2"/>
      <c r="K165" s="2"/>
      <c r="L165" s="2"/>
    </row>
    <row r="166" spans="4:12" ht="12.75">
      <c r="D166" s="2"/>
      <c r="E166" s="2"/>
      <c r="F166" s="2"/>
      <c r="G166" s="2"/>
      <c r="H166" s="2"/>
      <c r="I166" s="2"/>
      <c r="J166" s="2"/>
      <c r="K166" s="2"/>
      <c r="L166" s="2"/>
    </row>
    <row r="167" spans="4:12" ht="12.75">
      <c r="D167" s="2"/>
      <c r="E167" s="2"/>
      <c r="F167" s="2"/>
      <c r="G167" s="2"/>
      <c r="H167" s="2"/>
      <c r="I167" s="2"/>
      <c r="J167" s="2"/>
      <c r="K167" s="2"/>
      <c r="L167" s="2"/>
    </row>
    <row r="168" spans="4:12" ht="12.75">
      <c r="D168" s="2"/>
      <c r="E168" s="2"/>
      <c r="F168" s="2"/>
      <c r="G168" s="2"/>
      <c r="H168" s="2"/>
      <c r="I168" s="2"/>
      <c r="J168" s="2"/>
      <c r="K168" s="2"/>
      <c r="L168" s="2"/>
    </row>
    <row r="169" spans="4:12" ht="12.75">
      <c r="D169" s="2"/>
      <c r="E169" s="2"/>
      <c r="F169" s="2"/>
      <c r="G169" s="2"/>
      <c r="H169" s="2"/>
      <c r="I169" s="2"/>
      <c r="J169" s="2"/>
      <c r="K169" s="2"/>
      <c r="L169" s="2"/>
    </row>
    <row r="170" spans="4:12" ht="12.75">
      <c r="D170" s="2"/>
      <c r="E170" s="2"/>
      <c r="F170" s="2"/>
      <c r="G170" s="2"/>
      <c r="H170" s="2"/>
      <c r="I170" s="2"/>
      <c r="J170" s="2"/>
      <c r="K170" s="2"/>
      <c r="L170" s="2"/>
    </row>
    <row r="171" spans="4:12" ht="12.75">
      <c r="D171" s="2"/>
      <c r="E171" s="2"/>
      <c r="F171" s="2"/>
      <c r="G171" s="2"/>
      <c r="H171" s="2"/>
      <c r="I171" s="2"/>
      <c r="J171" s="2"/>
      <c r="K171" s="2"/>
      <c r="L171" s="2"/>
    </row>
    <row r="172" spans="4:12" ht="12.75">
      <c r="D172" s="2"/>
      <c r="E172" s="2"/>
      <c r="F172" s="2"/>
      <c r="G172" s="2"/>
      <c r="H172" s="2"/>
      <c r="I172" s="2"/>
      <c r="J172" s="2"/>
      <c r="K172" s="2"/>
      <c r="L172" s="2"/>
    </row>
    <row r="173" spans="4:12" ht="12.75">
      <c r="D173" s="2"/>
      <c r="E173" s="2"/>
      <c r="F173" s="2"/>
      <c r="G173" s="2"/>
      <c r="H173" s="2"/>
      <c r="I173" s="2"/>
      <c r="J173" s="2"/>
      <c r="K173" s="2"/>
      <c r="L173" s="2"/>
    </row>
    <row r="174" spans="4:12" ht="12.75">
      <c r="D174" s="2"/>
      <c r="E174" s="2"/>
      <c r="F174" s="2"/>
      <c r="G174" s="2"/>
      <c r="H174" s="2"/>
      <c r="I174" s="2"/>
      <c r="J174" s="2"/>
      <c r="K174" s="2"/>
      <c r="L174" s="2"/>
    </row>
    <row r="175" spans="4:12" ht="12.75">
      <c r="D175" s="1"/>
      <c r="E175" s="2"/>
      <c r="F175" s="2"/>
      <c r="G175" s="2"/>
      <c r="H175" s="2"/>
      <c r="I175" s="2"/>
      <c r="J175" s="2"/>
      <c r="K175" s="2"/>
      <c r="L175" s="2"/>
    </row>
    <row r="176" spans="4:12" ht="12.75">
      <c r="D176" s="1"/>
      <c r="E176" s="2"/>
      <c r="F176" s="2"/>
      <c r="G176" s="2"/>
      <c r="H176" s="2"/>
      <c r="I176" s="2"/>
      <c r="J176" s="2"/>
      <c r="K176" s="2"/>
      <c r="L176" s="2"/>
    </row>
    <row r="177" spans="4:12" ht="12.75">
      <c r="D177" s="1"/>
      <c r="E177" s="2"/>
      <c r="F177" s="2"/>
      <c r="G177" s="2"/>
      <c r="H177" s="2"/>
      <c r="I177" s="2"/>
      <c r="J177" s="2"/>
      <c r="K177" s="2"/>
      <c r="L177" s="2"/>
    </row>
    <row r="178" spans="4:12" ht="12.75">
      <c r="D178" s="1"/>
      <c r="E178" s="2"/>
      <c r="F178" s="2"/>
      <c r="G178" s="2"/>
      <c r="H178" s="2"/>
      <c r="I178" s="2"/>
      <c r="J178" s="2"/>
      <c r="K178" s="2"/>
      <c r="L178" s="2"/>
    </row>
    <row r="179" spans="4:12" ht="12.75">
      <c r="D179" s="1"/>
      <c r="E179" s="2"/>
      <c r="F179" s="2"/>
      <c r="G179" s="2"/>
      <c r="H179" s="2"/>
      <c r="I179" s="2"/>
      <c r="J179" s="2"/>
      <c r="K179" s="2"/>
      <c r="L179" s="2"/>
    </row>
    <row r="180" spans="4:12" ht="12.75">
      <c r="D180" s="1"/>
      <c r="E180" s="2"/>
      <c r="F180" s="2"/>
      <c r="G180" s="2"/>
      <c r="H180" s="2"/>
      <c r="I180" s="2"/>
      <c r="J180" s="2"/>
      <c r="K180" s="2"/>
      <c r="L180" s="2"/>
    </row>
    <row r="181" spans="4:12" ht="12.75">
      <c r="D181" s="1"/>
      <c r="E181" s="2"/>
      <c r="F181" s="2"/>
      <c r="G181" s="2"/>
      <c r="H181" s="2"/>
      <c r="I181" s="2"/>
      <c r="J181" s="2"/>
      <c r="K181" s="2"/>
      <c r="L181" s="2"/>
    </row>
    <row r="182" spans="4:12" ht="12.75">
      <c r="D182" s="1"/>
      <c r="E182" s="2"/>
      <c r="F182" s="2"/>
      <c r="G182" s="2"/>
      <c r="H182" s="2"/>
      <c r="I182" s="2"/>
      <c r="J182" s="2"/>
      <c r="K182" s="2"/>
      <c r="L182" s="2"/>
    </row>
    <row r="183" spans="4:12" ht="12.75">
      <c r="D183" s="1"/>
      <c r="E183" s="2"/>
      <c r="F183" s="2"/>
      <c r="G183" s="2"/>
      <c r="H183" s="2"/>
      <c r="I183" s="2"/>
      <c r="J183" s="2"/>
      <c r="K183" s="2"/>
      <c r="L183" s="2"/>
    </row>
    <row r="184" spans="4:12" ht="12.75">
      <c r="D184" s="1"/>
      <c r="E184" s="2"/>
      <c r="F184" s="2"/>
      <c r="G184" s="2"/>
      <c r="H184" s="2"/>
      <c r="I184" s="2"/>
      <c r="J184" s="2"/>
      <c r="K184" s="2"/>
      <c r="L184" s="2"/>
    </row>
    <row r="185" spans="4:12" ht="12.75">
      <c r="D185" s="1"/>
      <c r="E185" s="2"/>
      <c r="F185" s="2"/>
      <c r="G185" s="2"/>
      <c r="H185" s="2"/>
      <c r="I185" s="2"/>
      <c r="J185" s="2"/>
      <c r="K185" s="2"/>
      <c r="L185" s="2"/>
    </row>
    <row r="186" spans="4:12" ht="12.75">
      <c r="D186" s="1"/>
      <c r="E186" s="2"/>
      <c r="F186" s="2"/>
      <c r="G186" s="2"/>
      <c r="H186" s="2"/>
      <c r="I186" s="2"/>
      <c r="J186" s="2"/>
      <c r="K186" s="2"/>
      <c r="L186" s="2"/>
    </row>
    <row r="187" spans="4:12" ht="12.75">
      <c r="D187" s="1"/>
      <c r="E187" s="2"/>
      <c r="F187" s="2"/>
      <c r="G187" s="2"/>
      <c r="H187" s="2"/>
      <c r="I187" s="2"/>
      <c r="J187" s="2"/>
      <c r="K187" s="2"/>
      <c r="L187" s="2"/>
    </row>
    <row r="188" spans="4:12" ht="12.75">
      <c r="D188" s="1"/>
      <c r="E188" s="2"/>
      <c r="F188" s="2"/>
      <c r="G188" s="2"/>
      <c r="H188" s="2"/>
      <c r="I188" s="2"/>
      <c r="J188" s="2"/>
      <c r="K188" s="2"/>
      <c r="L188" s="2"/>
    </row>
    <row r="189" spans="4:12" ht="12.75">
      <c r="D189" s="1"/>
      <c r="E189" s="2"/>
      <c r="F189" s="2"/>
      <c r="G189" s="2"/>
      <c r="H189" s="2"/>
      <c r="I189" s="2"/>
      <c r="J189" s="2"/>
      <c r="K189" s="2"/>
      <c r="L189" s="2"/>
    </row>
    <row r="190" spans="4:12" ht="12.75">
      <c r="D190" s="1"/>
      <c r="E190" s="2"/>
      <c r="F190" s="2"/>
      <c r="G190" s="2"/>
      <c r="H190" s="2"/>
      <c r="I190" s="2"/>
      <c r="J190" s="2"/>
      <c r="K190" s="2"/>
      <c r="L190" s="2"/>
    </row>
    <row r="191" spans="4:12" ht="12.75">
      <c r="D191" s="1"/>
      <c r="E191" s="2"/>
      <c r="F191" s="2"/>
      <c r="G191" s="2"/>
      <c r="H191" s="2"/>
      <c r="I191" s="2"/>
      <c r="J191" s="2"/>
      <c r="K191" s="2"/>
      <c r="L191" s="2"/>
    </row>
    <row r="192" spans="4:12" ht="12.75">
      <c r="D192" s="1"/>
      <c r="E192" s="2"/>
      <c r="F192" s="2"/>
      <c r="G192" s="2"/>
      <c r="H192" s="2"/>
      <c r="I192" s="2"/>
      <c r="J192" s="2"/>
      <c r="K192" s="2"/>
      <c r="L192" s="2"/>
    </row>
    <row r="193" spans="4:12" ht="12.75">
      <c r="D193" s="1"/>
      <c r="E193" s="2"/>
      <c r="F193" s="2"/>
      <c r="G193" s="2"/>
      <c r="H193" s="2"/>
      <c r="I193" s="2"/>
      <c r="J193" s="2"/>
      <c r="K193" s="2"/>
      <c r="L193" s="2"/>
    </row>
    <row r="194" spans="4:12" ht="12.75">
      <c r="D194" s="1"/>
      <c r="E194" s="2"/>
      <c r="F194" s="2"/>
      <c r="G194" s="2"/>
      <c r="H194" s="2"/>
      <c r="I194" s="2"/>
      <c r="J194" s="2"/>
      <c r="K194" s="2"/>
      <c r="L194" s="2"/>
    </row>
    <row r="195" spans="4:12" ht="12.75">
      <c r="D195" s="1"/>
      <c r="E195" s="2"/>
      <c r="F195" s="2"/>
      <c r="G195" s="2"/>
      <c r="H195" s="2"/>
      <c r="I195" s="2"/>
      <c r="J195" s="2"/>
      <c r="K195" s="2"/>
      <c r="L195" s="2"/>
    </row>
    <row r="196" spans="4:12" ht="12.75">
      <c r="D196" s="1"/>
      <c r="E196" s="2"/>
      <c r="F196" s="2"/>
      <c r="G196" s="2"/>
      <c r="H196" s="2"/>
      <c r="I196" s="2"/>
      <c r="J196" s="2"/>
      <c r="K196" s="2"/>
      <c r="L196" s="2"/>
    </row>
    <row r="197" spans="4:12" ht="12.75">
      <c r="D197" s="1"/>
      <c r="E197" s="2"/>
      <c r="F197" s="2"/>
      <c r="G197" s="2"/>
      <c r="H197" s="2"/>
      <c r="I197" s="2"/>
      <c r="J197" s="2"/>
      <c r="K197" s="2"/>
      <c r="L197" s="2"/>
    </row>
    <row r="198" spans="4:12" ht="12.75">
      <c r="D198" s="1"/>
      <c r="E198" s="2"/>
      <c r="F198" s="2"/>
      <c r="G198" s="2"/>
      <c r="H198" s="2"/>
      <c r="I198" s="2"/>
      <c r="J198" s="2"/>
      <c r="K198" s="2"/>
      <c r="L198" s="2"/>
    </row>
    <row r="199" spans="4:12" ht="12.75">
      <c r="D199" s="1"/>
      <c r="E199" s="2"/>
      <c r="F199" s="2"/>
      <c r="G199" s="2"/>
      <c r="H199" s="2"/>
      <c r="I199" s="2"/>
      <c r="J199" s="2"/>
      <c r="K199" s="2"/>
      <c r="L199" s="2"/>
    </row>
    <row r="200" spans="4:12" ht="12.75">
      <c r="D200" s="1"/>
      <c r="E200" s="2"/>
      <c r="F200" s="2"/>
      <c r="G200" s="2"/>
      <c r="H200" s="2"/>
      <c r="I200" s="2"/>
      <c r="J200" s="2"/>
      <c r="K200" s="2"/>
      <c r="L200" s="2"/>
    </row>
    <row r="201" spans="4:12" ht="12.75">
      <c r="D201" s="1"/>
      <c r="E201" s="2"/>
      <c r="F201" s="2"/>
      <c r="G201" s="2"/>
      <c r="H201" s="2"/>
      <c r="I201" s="2"/>
      <c r="J201" s="2"/>
      <c r="K201" s="2"/>
      <c r="L201" s="2"/>
    </row>
    <row r="202" spans="4:12" ht="12.75">
      <c r="D202" s="1"/>
      <c r="E202" s="2"/>
      <c r="F202" s="2"/>
      <c r="G202" s="2"/>
      <c r="H202" s="2"/>
      <c r="I202" s="2"/>
      <c r="J202" s="2"/>
      <c r="K202" s="2"/>
      <c r="L202" s="2"/>
    </row>
    <row r="203" spans="4:12" ht="12.75">
      <c r="D203" s="1"/>
      <c r="E203" s="2"/>
      <c r="F203" s="2"/>
      <c r="G203" s="2"/>
      <c r="H203" s="2"/>
      <c r="I203" s="2"/>
      <c r="J203" s="2"/>
      <c r="K203" s="2"/>
      <c r="L203" s="2"/>
    </row>
    <row r="204" spans="4:12" ht="12.75">
      <c r="D204" s="1"/>
      <c r="E204" s="2"/>
      <c r="F204" s="2"/>
      <c r="G204" s="2"/>
      <c r="H204" s="2"/>
      <c r="I204" s="2"/>
      <c r="J204" s="2"/>
      <c r="K204" s="2"/>
      <c r="L204" s="2"/>
    </row>
    <row r="205" spans="4:12" ht="12.75">
      <c r="D205" s="1"/>
      <c r="E205" s="2"/>
      <c r="F205" s="2"/>
      <c r="G205" s="2"/>
      <c r="H205" s="2"/>
      <c r="I205" s="2"/>
      <c r="J205" s="2"/>
      <c r="K205" s="2"/>
      <c r="L205" s="2"/>
    </row>
    <row r="206" spans="4:12" ht="12.75">
      <c r="D206" s="1"/>
      <c r="E206" s="2"/>
      <c r="F206" s="2"/>
      <c r="G206" s="2"/>
      <c r="H206" s="2"/>
      <c r="I206" s="2"/>
      <c r="J206" s="2"/>
      <c r="K206" s="2"/>
      <c r="L206" s="2"/>
    </row>
    <row r="207" spans="4:12" ht="12.75">
      <c r="D207" s="1"/>
      <c r="E207" s="2"/>
      <c r="F207" s="2"/>
      <c r="G207" s="2"/>
      <c r="H207" s="2"/>
      <c r="I207" s="2"/>
      <c r="J207" s="2"/>
      <c r="K207" s="2"/>
      <c r="L207" s="2"/>
    </row>
    <row r="208" spans="4:12" ht="12.75">
      <c r="D208" s="1"/>
      <c r="E208" s="2"/>
      <c r="F208" s="2"/>
      <c r="G208" s="2"/>
      <c r="H208" s="2"/>
      <c r="I208" s="2"/>
      <c r="J208" s="2"/>
      <c r="K208" s="2"/>
      <c r="L208" s="2"/>
    </row>
    <row r="209" spans="4:12" ht="12.75">
      <c r="D209" s="1"/>
      <c r="E209" s="2"/>
      <c r="F209" s="2"/>
      <c r="G209" s="2"/>
      <c r="H209" s="2"/>
      <c r="I209" s="2"/>
      <c r="J209" s="2"/>
      <c r="K209" s="2"/>
      <c r="L209" s="2"/>
    </row>
    <row r="210" spans="4:12" ht="12.75">
      <c r="D210" s="1"/>
      <c r="E210" s="2"/>
      <c r="F210" s="2"/>
      <c r="G210" s="2"/>
      <c r="H210" s="2"/>
      <c r="I210" s="2"/>
      <c r="J210" s="2"/>
      <c r="K210" s="2"/>
      <c r="L210" s="2"/>
    </row>
    <row r="211" spans="4:12" ht="12.75">
      <c r="D211" s="1"/>
      <c r="E211" s="2"/>
      <c r="F211" s="2"/>
      <c r="G211" s="2"/>
      <c r="H211" s="2"/>
      <c r="I211" s="2"/>
      <c r="J211" s="2"/>
      <c r="K211" s="2"/>
      <c r="L211" s="2"/>
    </row>
    <row r="212" spans="4:12" ht="12.75">
      <c r="D212" s="1"/>
      <c r="E212" s="2"/>
      <c r="F212" s="2"/>
      <c r="G212" s="2"/>
      <c r="H212" s="2"/>
      <c r="I212" s="2"/>
      <c r="J212" s="2"/>
      <c r="K212" s="2"/>
      <c r="L212" s="2"/>
    </row>
    <row r="213" spans="4:12" ht="12.75">
      <c r="D213" s="1"/>
      <c r="E213" s="2"/>
      <c r="F213" s="2"/>
      <c r="G213" s="2"/>
      <c r="H213" s="2"/>
      <c r="I213" s="2"/>
      <c r="J213" s="2"/>
      <c r="K213" s="2"/>
      <c r="L213" s="2"/>
    </row>
    <row r="214" spans="4:12" ht="12.75">
      <c r="D214" s="1"/>
      <c r="E214" s="2"/>
      <c r="F214" s="2"/>
      <c r="G214" s="2"/>
      <c r="H214" s="2"/>
      <c r="I214" s="2"/>
      <c r="J214" s="2"/>
      <c r="K214" s="2"/>
      <c r="L214" s="2"/>
    </row>
    <row r="215" spans="4:12" ht="12.75">
      <c r="D215" s="1"/>
      <c r="E215" s="2"/>
      <c r="F215" s="2"/>
      <c r="G215" s="2"/>
      <c r="H215" s="2"/>
      <c r="I215" s="2"/>
      <c r="J215" s="2"/>
      <c r="K215" s="2"/>
      <c r="L215" s="2"/>
    </row>
    <row r="216" spans="4:12" ht="12.75">
      <c r="D216" s="1"/>
      <c r="E216" s="2"/>
      <c r="F216" s="2"/>
      <c r="G216" s="2"/>
      <c r="H216" s="2"/>
      <c r="I216" s="2"/>
      <c r="J216" s="2"/>
      <c r="K216" s="2"/>
      <c r="L216" s="2"/>
    </row>
    <row r="217" spans="4:12" ht="12.75">
      <c r="D217" s="1"/>
      <c r="E217" s="2"/>
      <c r="F217" s="2"/>
      <c r="G217" s="2"/>
      <c r="H217" s="2"/>
      <c r="I217" s="2"/>
      <c r="J217" s="2"/>
      <c r="K217" s="2"/>
      <c r="L217" s="2"/>
    </row>
    <row r="218" spans="4:12" ht="12.75">
      <c r="D218" s="1"/>
      <c r="E218" s="2"/>
      <c r="F218" s="2"/>
      <c r="G218" s="2"/>
      <c r="H218" s="2"/>
      <c r="I218" s="2"/>
      <c r="J218" s="2"/>
      <c r="K218" s="2"/>
      <c r="L218" s="2"/>
    </row>
    <row r="219" spans="4:12" ht="12.75">
      <c r="D219" s="1"/>
      <c r="E219" s="2"/>
      <c r="F219" s="2"/>
      <c r="G219" s="2"/>
      <c r="H219" s="2"/>
      <c r="I219" s="2"/>
      <c r="J219" s="2"/>
      <c r="K219" s="2"/>
      <c r="L219" s="2"/>
    </row>
    <row r="220" spans="4:12" ht="12.75">
      <c r="D220" s="1"/>
      <c r="E220" s="2"/>
      <c r="F220" s="2"/>
      <c r="G220" s="2"/>
      <c r="H220" s="2"/>
      <c r="I220" s="2"/>
      <c r="J220" s="2"/>
      <c r="K220" s="2"/>
      <c r="L220" s="2"/>
    </row>
    <row r="221" spans="4:12" ht="12.75">
      <c r="D221" s="1"/>
      <c r="E221" s="2"/>
      <c r="F221" s="2"/>
      <c r="G221" s="2"/>
      <c r="H221" s="2"/>
      <c r="I221" s="2"/>
      <c r="J221" s="2"/>
      <c r="K221" s="2"/>
      <c r="L221" s="2"/>
    </row>
    <row r="222" spans="4:12" ht="12.75">
      <c r="D222" s="1"/>
      <c r="E222" s="2"/>
      <c r="F222" s="2"/>
      <c r="G222" s="2"/>
      <c r="H222" s="2"/>
      <c r="I222" s="2"/>
      <c r="J222" s="2"/>
      <c r="K222" s="2"/>
      <c r="L222" s="2"/>
    </row>
    <row r="223" spans="4:12" ht="12.75">
      <c r="D223" s="1"/>
      <c r="E223" s="2"/>
      <c r="F223" s="2"/>
      <c r="G223" s="2"/>
      <c r="H223" s="2"/>
      <c r="I223" s="2"/>
      <c r="J223" s="2"/>
      <c r="K223" s="2"/>
      <c r="L223" s="2"/>
    </row>
    <row r="224" spans="4:12" ht="12.75">
      <c r="D224" s="1"/>
      <c r="E224" s="2"/>
      <c r="F224" s="2"/>
      <c r="G224" s="2"/>
      <c r="H224" s="2"/>
      <c r="I224" s="2"/>
      <c r="J224" s="2"/>
      <c r="K224" s="2"/>
      <c r="L224" s="2"/>
    </row>
    <row r="225" spans="4:12" ht="12.75">
      <c r="D225" s="1"/>
      <c r="E225" s="2"/>
      <c r="F225" s="2"/>
      <c r="G225" s="2"/>
      <c r="H225" s="2"/>
      <c r="I225" s="2"/>
      <c r="J225" s="2"/>
      <c r="K225" s="2"/>
      <c r="L225" s="2"/>
    </row>
    <row r="226" spans="4:12" ht="12.75">
      <c r="D226" s="1"/>
      <c r="E226" s="2"/>
      <c r="F226" s="2"/>
      <c r="G226" s="2"/>
      <c r="H226" s="2"/>
      <c r="I226" s="2"/>
      <c r="J226" s="2"/>
      <c r="K226" s="2"/>
      <c r="L226" s="2"/>
    </row>
    <row r="227" spans="4:12" ht="12.75">
      <c r="D227" s="1"/>
      <c r="E227" s="2"/>
      <c r="F227" s="2"/>
      <c r="G227" s="2"/>
      <c r="H227" s="2"/>
      <c r="I227" s="2"/>
      <c r="J227" s="2"/>
      <c r="K227" s="2"/>
      <c r="L227" s="2"/>
    </row>
    <row r="228" spans="4:12" ht="12.75">
      <c r="D228" s="1"/>
      <c r="E228" s="2"/>
      <c r="F228" s="2"/>
      <c r="G228" s="2"/>
      <c r="H228" s="2"/>
      <c r="I228" s="2"/>
      <c r="J228" s="2"/>
      <c r="K228" s="2"/>
      <c r="L228" s="2"/>
    </row>
    <row r="229" spans="4:12" ht="12.75">
      <c r="D229" s="1"/>
      <c r="E229" s="2"/>
      <c r="F229" s="2"/>
      <c r="G229" s="2"/>
      <c r="H229" s="2"/>
      <c r="I229" s="2"/>
      <c r="J229" s="2"/>
      <c r="K229" s="2"/>
      <c r="L229" s="2"/>
    </row>
    <row r="230" spans="4:8" ht="12.75">
      <c r="D230" s="1"/>
      <c r="E230" s="2"/>
      <c r="F230" s="2"/>
      <c r="G230" s="2"/>
      <c r="H230" s="3"/>
    </row>
    <row r="231" spans="4:8" ht="12.75">
      <c r="D231" s="1"/>
      <c r="E231" s="2"/>
      <c r="F231" s="2"/>
      <c r="G231" s="2"/>
      <c r="H231" s="3"/>
    </row>
    <row r="232" spans="4:8" ht="12.75">
      <c r="D232" s="1"/>
      <c r="E232" s="2"/>
      <c r="F232" s="2"/>
      <c r="G232" s="2"/>
      <c r="H232" s="3"/>
    </row>
    <row r="233" spans="4:8" ht="12.75">
      <c r="D233" s="1"/>
      <c r="E233" s="2"/>
      <c r="F233" s="2"/>
      <c r="G233" s="2"/>
      <c r="H233" s="3"/>
    </row>
    <row r="234" spans="4:8" ht="12.75">
      <c r="D234" s="1"/>
      <c r="E234" s="2"/>
      <c r="F234" s="2"/>
      <c r="G234" s="2"/>
      <c r="H234" s="3"/>
    </row>
    <row r="235" spans="4:8" ht="12.75">
      <c r="D235" s="1"/>
      <c r="E235" s="2"/>
      <c r="F235" s="2"/>
      <c r="G235" s="2"/>
      <c r="H235" s="3"/>
    </row>
    <row r="236" spans="4:8" ht="12.75">
      <c r="D236" s="1"/>
      <c r="E236" s="2"/>
      <c r="F236" s="2"/>
      <c r="G236" s="2"/>
      <c r="H236" s="3"/>
    </row>
    <row r="237" spans="4:8" ht="12.75">
      <c r="D237" s="1"/>
      <c r="E237" s="2"/>
      <c r="F237" s="2"/>
      <c r="G237" s="2"/>
      <c r="H237" s="3"/>
    </row>
    <row r="238" spans="4:8" ht="12.75">
      <c r="D238" s="1"/>
      <c r="E238" s="2"/>
      <c r="F238" s="2"/>
      <c r="G238" s="2"/>
      <c r="H238" s="3"/>
    </row>
    <row r="239" spans="4:8" ht="12.75">
      <c r="D239" s="1"/>
      <c r="E239" s="2"/>
      <c r="F239" s="2"/>
      <c r="G239" s="2"/>
      <c r="H239" s="3"/>
    </row>
    <row r="240" spans="4:8" ht="12.75">
      <c r="D240" s="1"/>
      <c r="E240" s="2"/>
      <c r="F240" s="2"/>
      <c r="G240" s="2"/>
      <c r="H240" s="3"/>
    </row>
    <row r="241" spans="4:8" ht="12.75">
      <c r="D241" s="1"/>
      <c r="E241" s="2"/>
      <c r="F241" s="2"/>
      <c r="G241" s="2"/>
      <c r="H241" s="3"/>
    </row>
    <row r="242" spans="4:8" ht="12.75">
      <c r="D242" s="1"/>
      <c r="E242" s="2"/>
      <c r="F242" s="2"/>
      <c r="G242" s="2"/>
      <c r="H242" s="3"/>
    </row>
    <row r="243" spans="4:8" ht="12.75">
      <c r="D243" s="1"/>
      <c r="E243" s="2"/>
      <c r="F243" s="2"/>
      <c r="G243" s="2"/>
      <c r="H243" s="3"/>
    </row>
    <row r="244" spans="4:8" ht="12.75">
      <c r="D244" s="1"/>
      <c r="E244" s="2"/>
      <c r="F244" s="2"/>
      <c r="G244" s="2"/>
      <c r="H244" s="3"/>
    </row>
    <row r="245" spans="4:8" ht="12.75">
      <c r="D245" s="1"/>
      <c r="E245" s="2"/>
      <c r="F245" s="2"/>
      <c r="G245" s="2"/>
      <c r="H245" s="3"/>
    </row>
    <row r="246" spans="4:8" ht="12.75">
      <c r="D246" s="1"/>
      <c r="E246" s="2"/>
      <c r="F246" s="2"/>
      <c r="G246" s="2"/>
      <c r="H246" s="3"/>
    </row>
    <row r="247" spans="4:8" ht="12.75">
      <c r="D247" s="1"/>
      <c r="E247" s="2"/>
      <c r="F247" s="2"/>
      <c r="G247" s="2"/>
      <c r="H247" s="3"/>
    </row>
    <row r="248" spans="4:8" ht="12.75">
      <c r="D248" s="1"/>
      <c r="E248" s="2"/>
      <c r="F248" s="2"/>
      <c r="G248" s="2"/>
      <c r="H248" s="3"/>
    </row>
    <row r="249" spans="4:8" ht="12.75">
      <c r="D249" s="1"/>
      <c r="E249" s="2"/>
      <c r="F249" s="2"/>
      <c r="G249" s="2"/>
      <c r="H249" s="3"/>
    </row>
    <row r="250" spans="4:8" ht="12.75">
      <c r="D250" s="1"/>
      <c r="E250" s="2"/>
      <c r="F250" s="2"/>
      <c r="G250" s="2"/>
      <c r="H250" s="3"/>
    </row>
    <row r="251" spans="4:8" ht="12.75">
      <c r="D251" s="1"/>
      <c r="E251" s="2"/>
      <c r="F251" s="2"/>
      <c r="G251" s="2"/>
      <c r="H251" s="3"/>
    </row>
    <row r="252" spans="4:8" ht="12.75">
      <c r="D252" s="1"/>
      <c r="E252" s="2"/>
      <c r="F252" s="2"/>
      <c r="G252" s="2"/>
      <c r="H252" s="3"/>
    </row>
    <row r="253" spans="4:8" ht="12.75">
      <c r="D253" s="1"/>
      <c r="E253" s="2"/>
      <c r="F253" s="2"/>
      <c r="G253" s="2"/>
      <c r="H253" s="3"/>
    </row>
    <row r="254" spans="4:8" ht="12.75">
      <c r="D254" s="1"/>
      <c r="E254" s="2"/>
      <c r="F254" s="2"/>
      <c r="G254" s="2"/>
      <c r="H254" s="3"/>
    </row>
    <row r="255" spans="4:8" ht="12.75">
      <c r="D255" s="1"/>
      <c r="E255" s="2"/>
      <c r="F255" s="2"/>
      <c r="G255" s="2"/>
      <c r="H255" s="3"/>
    </row>
    <row r="256" spans="4:8" ht="12.75">
      <c r="D256" s="1"/>
      <c r="E256" s="2"/>
      <c r="F256" s="2"/>
      <c r="G256" s="2"/>
      <c r="H256" s="3"/>
    </row>
    <row r="257" spans="4:8" ht="12.75">
      <c r="D257" s="1"/>
      <c r="E257" s="2"/>
      <c r="F257" s="2"/>
      <c r="G257" s="2"/>
      <c r="H257" s="3"/>
    </row>
    <row r="258" spans="4:8" ht="12.75">
      <c r="D258" s="1"/>
      <c r="E258" s="2"/>
      <c r="F258" s="2"/>
      <c r="G258" s="2"/>
      <c r="H258" s="3"/>
    </row>
    <row r="259" spans="4:8" ht="12.75">
      <c r="D259" s="1"/>
      <c r="E259" s="2"/>
      <c r="F259" s="2"/>
      <c r="G259" s="2"/>
      <c r="H259" s="3"/>
    </row>
    <row r="260" spans="4:8" ht="12.75">
      <c r="D260" s="1"/>
      <c r="E260" s="2"/>
      <c r="F260" s="2"/>
      <c r="G260" s="2"/>
      <c r="H260" s="3"/>
    </row>
    <row r="261" spans="4:8" ht="12.75">
      <c r="D261" s="1"/>
      <c r="E261" s="2"/>
      <c r="F261" s="2"/>
      <c r="G261" s="2"/>
      <c r="H261" s="3"/>
    </row>
    <row r="262" spans="4:8" ht="12.75">
      <c r="D262" s="1"/>
      <c r="E262" s="2"/>
      <c r="F262" s="2"/>
      <c r="G262" s="2"/>
      <c r="H262" s="3"/>
    </row>
    <row r="263" spans="4:8" ht="12.75">
      <c r="D263" s="1"/>
      <c r="E263" s="2"/>
      <c r="F263" s="2"/>
      <c r="G263" s="2"/>
      <c r="H263" s="3"/>
    </row>
    <row r="264" spans="4:8" ht="12.75">
      <c r="D264" s="1"/>
      <c r="E264" s="2"/>
      <c r="F264" s="2"/>
      <c r="G264" s="2"/>
      <c r="H264" s="3"/>
    </row>
    <row r="265" spans="4:8" ht="12.75">
      <c r="D265" s="1"/>
      <c r="E265" s="2"/>
      <c r="F265" s="2"/>
      <c r="G265" s="2"/>
      <c r="H265" s="3"/>
    </row>
    <row r="266" spans="4:8" ht="12.75">
      <c r="D266" s="1"/>
      <c r="E266" s="2"/>
      <c r="F266" s="2"/>
      <c r="G266" s="2"/>
      <c r="H266" s="3"/>
    </row>
    <row r="267" spans="4:8" ht="12.75">
      <c r="D267" s="1"/>
      <c r="E267" s="2"/>
      <c r="F267" s="2"/>
      <c r="G267" s="2"/>
      <c r="H267" s="3"/>
    </row>
    <row r="268" spans="4:8" ht="12.75">
      <c r="D268" s="1"/>
      <c r="E268" s="2"/>
      <c r="F268" s="2"/>
      <c r="G268" s="2"/>
      <c r="H268" s="3"/>
    </row>
    <row r="269" spans="4:8" ht="12.75">
      <c r="D269" s="1"/>
      <c r="E269" s="2"/>
      <c r="F269" s="2"/>
      <c r="G269" s="2"/>
      <c r="H269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">
      <selection activeCell="K107" sqref="K107"/>
    </sheetView>
  </sheetViews>
  <sheetFormatPr defaultColWidth="9.140625" defaultRowHeight="12.75"/>
  <cols>
    <col min="1" max="3" width="5.57421875" style="0" bestFit="1" customWidth="1"/>
    <col min="4" max="5" width="4.57421875" style="0" bestFit="1" customWidth="1"/>
    <col min="6" max="6" width="5.57421875" style="0" bestFit="1" customWidth="1"/>
    <col min="7" max="7" width="5.57421875" style="0" customWidth="1"/>
    <col min="8" max="13" width="5.57421875" style="0" bestFit="1" customWidth="1"/>
    <col min="14" max="15" width="4.57421875" style="0" bestFit="1" customWidth="1"/>
    <col min="16" max="18" width="5.57421875" style="0" bestFit="1" customWidth="1"/>
    <col min="19" max="19" width="4.57421875" style="0" bestFit="1" customWidth="1"/>
    <col min="20" max="20" width="5.57421875" style="0" bestFit="1" customWidth="1"/>
  </cols>
  <sheetData>
    <row r="1" spans="1:2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6" customFormat="1" ht="12.75">
      <c r="A4" s="68">
        <v>1</v>
      </c>
      <c r="B4" s="68"/>
      <c r="C4" s="68"/>
      <c r="D4" s="68"/>
      <c r="E4" s="68"/>
      <c r="F4" s="68">
        <v>2</v>
      </c>
      <c r="G4" s="68"/>
      <c r="H4" s="68"/>
      <c r="I4" s="68"/>
      <c r="J4" s="68"/>
      <c r="K4" s="68">
        <v>3</v>
      </c>
      <c r="L4" s="68"/>
      <c r="M4" s="68"/>
      <c r="N4" s="68"/>
      <c r="O4" s="68"/>
      <c r="P4" s="68">
        <v>4</v>
      </c>
      <c r="Q4" s="68"/>
      <c r="R4" s="68"/>
      <c r="S4" s="68"/>
      <c r="T4" s="68"/>
      <c r="U4" s="15"/>
    </row>
    <row r="5" spans="1:21" ht="12.75">
      <c r="A5" s="12" t="s">
        <v>1</v>
      </c>
      <c r="B5" s="12" t="s">
        <v>2</v>
      </c>
      <c r="C5" s="12" t="s">
        <v>3</v>
      </c>
      <c r="D5" s="12" t="s">
        <v>4</v>
      </c>
      <c r="E5" s="12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0</v>
      </c>
      <c r="P5" s="12" t="s">
        <v>1</v>
      </c>
      <c r="Q5" s="12" t="s">
        <v>2</v>
      </c>
      <c r="R5" s="12" t="s">
        <v>3</v>
      </c>
      <c r="S5" s="12" t="s">
        <v>4</v>
      </c>
      <c r="T5" s="12" t="s">
        <v>0</v>
      </c>
      <c r="U5" s="11"/>
    </row>
    <row r="6" spans="1:2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1"/>
    </row>
    <row r="7" spans="1:21" ht="12.75">
      <c r="A7" s="13">
        <v>14</v>
      </c>
      <c r="B7" s="13">
        <v>19</v>
      </c>
      <c r="C7" s="13">
        <v>2</v>
      </c>
      <c r="D7" s="13">
        <v>0</v>
      </c>
      <c r="E7" s="13">
        <v>0</v>
      </c>
      <c r="F7" s="13">
        <v>9</v>
      </c>
      <c r="G7" s="13">
        <v>21</v>
      </c>
      <c r="H7" s="13">
        <v>5</v>
      </c>
      <c r="I7" s="13">
        <v>0</v>
      </c>
      <c r="J7" s="13">
        <v>0</v>
      </c>
      <c r="K7" s="13">
        <v>8</v>
      </c>
      <c r="L7" s="13">
        <v>23</v>
      </c>
      <c r="M7" s="13">
        <v>4</v>
      </c>
      <c r="N7" s="13">
        <v>0</v>
      </c>
      <c r="O7" s="13">
        <v>0</v>
      </c>
      <c r="P7" s="13">
        <v>4</v>
      </c>
      <c r="Q7" s="13">
        <v>26</v>
      </c>
      <c r="R7" s="13">
        <v>5</v>
      </c>
      <c r="S7" s="13">
        <v>0</v>
      </c>
      <c r="T7" s="13">
        <v>0</v>
      </c>
      <c r="U7" s="11"/>
    </row>
    <row r="8" spans="1:2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1"/>
    </row>
    <row r="9" spans="1:20" s="9" customFormat="1" ht="12.75">
      <c r="A9" s="10">
        <f>(A7*100)/35</f>
        <v>40</v>
      </c>
      <c r="B9" s="10">
        <f aca="true" t="shared" si="0" ref="B9:T9">(B7*100)/35</f>
        <v>54.285714285714285</v>
      </c>
      <c r="C9" s="10">
        <f>(C7*100)/35</f>
        <v>5.714285714285714</v>
      </c>
      <c r="D9" s="10">
        <f t="shared" si="0"/>
        <v>0</v>
      </c>
      <c r="E9" s="10">
        <f t="shared" si="0"/>
        <v>0</v>
      </c>
      <c r="F9" s="10">
        <f t="shared" si="0"/>
        <v>25.714285714285715</v>
      </c>
      <c r="G9" s="10">
        <f t="shared" si="0"/>
        <v>60</v>
      </c>
      <c r="H9" s="10">
        <f t="shared" si="0"/>
        <v>14.285714285714286</v>
      </c>
      <c r="I9" s="10">
        <f t="shared" si="0"/>
        <v>0</v>
      </c>
      <c r="J9" s="10">
        <f t="shared" si="0"/>
        <v>0</v>
      </c>
      <c r="K9" s="10">
        <f t="shared" si="0"/>
        <v>22.857142857142858</v>
      </c>
      <c r="L9" s="10">
        <f t="shared" si="0"/>
        <v>65.71428571428571</v>
      </c>
      <c r="M9" s="10">
        <f t="shared" si="0"/>
        <v>11.428571428571429</v>
      </c>
      <c r="N9" s="10">
        <f t="shared" si="0"/>
        <v>0</v>
      </c>
      <c r="O9" s="10">
        <f t="shared" si="0"/>
        <v>0</v>
      </c>
      <c r="P9" s="10">
        <f t="shared" si="0"/>
        <v>11.428571428571429</v>
      </c>
      <c r="Q9" s="10">
        <f t="shared" si="0"/>
        <v>74.28571428571429</v>
      </c>
      <c r="R9" s="10">
        <f t="shared" si="0"/>
        <v>14.285714285714286</v>
      </c>
      <c r="S9" s="10">
        <f t="shared" si="0"/>
        <v>0</v>
      </c>
      <c r="T9" s="10">
        <f t="shared" si="0"/>
        <v>0</v>
      </c>
    </row>
    <row r="10" spans="1:2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16" customFormat="1" ht="12.75">
      <c r="A13" s="68">
        <v>5</v>
      </c>
      <c r="B13" s="68"/>
      <c r="C13" s="68"/>
      <c r="D13" s="68"/>
      <c r="E13" s="68"/>
      <c r="F13" s="68">
        <v>6</v>
      </c>
      <c r="G13" s="68"/>
      <c r="H13" s="68"/>
      <c r="I13" s="68"/>
      <c r="J13" s="68"/>
      <c r="K13" s="68">
        <v>7</v>
      </c>
      <c r="L13" s="68"/>
      <c r="M13" s="68"/>
      <c r="N13" s="68"/>
      <c r="O13" s="68"/>
      <c r="P13" s="68">
        <v>8</v>
      </c>
      <c r="Q13" s="68"/>
      <c r="R13" s="68"/>
      <c r="S13" s="68"/>
      <c r="T13" s="68"/>
      <c r="U13" s="15"/>
    </row>
    <row r="14" spans="1:21" ht="12.75">
      <c r="A14" s="12" t="s">
        <v>1</v>
      </c>
      <c r="B14" s="12" t="s">
        <v>2</v>
      </c>
      <c r="C14" s="12" t="s">
        <v>3</v>
      </c>
      <c r="D14" s="12" t="s">
        <v>4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0</v>
      </c>
      <c r="K14" s="12" t="s">
        <v>1</v>
      </c>
      <c r="L14" s="12" t="s">
        <v>2</v>
      </c>
      <c r="M14" s="12" t="s">
        <v>3</v>
      </c>
      <c r="N14" s="12" t="s">
        <v>4</v>
      </c>
      <c r="O14" s="12" t="s">
        <v>0</v>
      </c>
      <c r="P14" s="12" t="s">
        <v>1</v>
      </c>
      <c r="Q14" s="12" t="s">
        <v>2</v>
      </c>
      <c r="R14" s="12" t="s">
        <v>3</v>
      </c>
      <c r="S14" s="12" t="s">
        <v>4</v>
      </c>
      <c r="T14" s="12" t="s">
        <v>0</v>
      </c>
      <c r="U14" s="11"/>
    </row>
    <row r="15" spans="1:2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1"/>
    </row>
    <row r="16" spans="1:21" ht="12.75">
      <c r="A16" s="13">
        <v>10</v>
      </c>
      <c r="B16" s="13">
        <v>22</v>
      </c>
      <c r="C16" s="13">
        <v>1</v>
      </c>
      <c r="D16" s="13">
        <v>2</v>
      </c>
      <c r="E16" s="13">
        <v>0</v>
      </c>
      <c r="F16" s="13">
        <v>7</v>
      </c>
      <c r="G16" s="13">
        <v>23</v>
      </c>
      <c r="H16" s="13">
        <v>3</v>
      </c>
      <c r="I16" s="13">
        <v>1</v>
      </c>
      <c r="J16" s="13">
        <v>1</v>
      </c>
      <c r="K16" s="13">
        <v>7</v>
      </c>
      <c r="L16" s="13">
        <v>25</v>
      </c>
      <c r="M16" s="13">
        <v>3</v>
      </c>
      <c r="N16" s="13">
        <v>0</v>
      </c>
      <c r="O16" s="13">
        <v>0</v>
      </c>
      <c r="P16" s="13">
        <v>5</v>
      </c>
      <c r="Q16" s="13">
        <v>26</v>
      </c>
      <c r="R16" s="13">
        <v>3</v>
      </c>
      <c r="S16" s="13">
        <v>0</v>
      </c>
      <c r="T16" s="13">
        <v>1</v>
      </c>
      <c r="U16" s="11"/>
    </row>
    <row r="17" spans="1:2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1"/>
    </row>
    <row r="18" spans="1:20" s="9" customFormat="1" ht="12.75">
      <c r="A18" s="10">
        <f aca="true" t="shared" si="1" ref="A18:T18">(A16*100)/35</f>
        <v>28.571428571428573</v>
      </c>
      <c r="B18" s="10">
        <f t="shared" si="1"/>
        <v>62.857142857142854</v>
      </c>
      <c r="C18" s="10">
        <f t="shared" si="1"/>
        <v>2.857142857142857</v>
      </c>
      <c r="D18" s="10">
        <f t="shared" si="1"/>
        <v>5.714285714285714</v>
      </c>
      <c r="E18" s="10">
        <f t="shared" si="1"/>
        <v>0</v>
      </c>
      <c r="F18" s="10">
        <f t="shared" si="1"/>
        <v>20</v>
      </c>
      <c r="G18" s="10">
        <f t="shared" si="1"/>
        <v>65.71428571428571</v>
      </c>
      <c r="H18" s="10">
        <f t="shared" si="1"/>
        <v>8.571428571428571</v>
      </c>
      <c r="I18" s="10">
        <f t="shared" si="1"/>
        <v>2.857142857142857</v>
      </c>
      <c r="J18" s="10">
        <f t="shared" si="1"/>
        <v>2.857142857142857</v>
      </c>
      <c r="K18" s="10">
        <f t="shared" si="1"/>
        <v>20</v>
      </c>
      <c r="L18" s="10">
        <f t="shared" si="1"/>
        <v>71.42857142857143</v>
      </c>
      <c r="M18" s="10">
        <f t="shared" si="1"/>
        <v>8.571428571428571</v>
      </c>
      <c r="N18" s="10">
        <f t="shared" si="1"/>
        <v>0</v>
      </c>
      <c r="O18" s="10">
        <f t="shared" si="1"/>
        <v>0</v>
      </c>
      <c r="P18" s="10">
        <f t="shared" si="1"/>
        <v>14.285714285714286</v>
      </c>
      <c r="Q18" s="10">
        <f t="shared" si="1"/>
        <v>74.28571428571429</v>
      </c>
      <c r="R18" s="10">
        <f t="shared" si="1"/>
        <v>8.571428571428571</v>
      </c>
      <c r="S18" s="10">
        <f t="shared" si="1"/>
        <v>0</v>
      </c>
      <c r="T18" s="10">
        <f t="shared" si="1"/>
        <v>2.857142857142857</v>
      </c>
    </row>
    <row r="19" spans="1:2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16" customFormat="1" ht="12.75">
      <c r="A21" s="68">
        <v>9</v>
      </c>
      <c r="B21" s="68"/>
      <c r="C21" s="68"/>
      <c r="D21" s="68"/>
      <c r="E21" s="68"/>
      <c r="F21" s="68">
        <v>10</v>
      </c>
      <c r="G21" s="68"/>
      <c r="H21" s="68"/>
      <c r="I21" s="68"/>
      <c r="J21" s="68"/>
      <c r="K21" s="68">
        <v>11</v>
      </c>
      <c r="L21" s="68"/>
      <c r="M21" s="68"/>
      <c r="N21" s="68"/>
      <c r="O21" s="68"/>
      <c r="P21" s="68">
        <v>12</v>
      </c>
      <c r="Q21" s="68"/>
      <c r="R21" s="68"/>
      <c r="S21" s="68"/>
      <c r="T21" s="68"/>
      <c r="U21" s="15"/>
    </row>
    <row r="22" spans="1:21" ht="12.75">
      <c r="A22" s="12" t="s">
        <v>1</v>
      </c>
      <c r="B22" s="12" t="s">
        <v>2</v>
      </c>
      <c r="C22" s="12" t="s">
        <v>3</v>
      </c>
      <c r="D22" s="12" t="s">
        <v>4</v>
      </c>
      <c r="E22" s="12" t="s">
        <v>0</v>
      </c>
      <c r="F22" s="12" t="s">
        <v>1</v>
      </c>
      <c r="G22" s="12" t="s">
        <v>2</v>
      </c>
      <c r="H22" s="12" t="s">
        <v>3</v>
      </c>
      <c r="I22" s="12" t="s">
        <v>4</v>
      </c>
      <c r="J22" s="12" t="s">
        <v>0</v>
      </c>
      <c r="K22" s="12" t="s">
        <v>1</v>
      </c>
      <c r="L22" s="12" t="s">
        <v>2</v>
      </c>
      <c r="M22" s="12" t="s">
        <v>3</v>
      </c>
      <c r="N22" s="12" t="s">
        <v>4</v>
      </c>
      <c r="O22" s="12" t="s">
        <v>0</v>
      </c>
      <c r="P22" s="12" t="s">
        <v>1</v>
      </c>
      <c r="Q22" s="12" t="s">
        <v>2</v>
      </c>
      <c r="R22" s="12" t="s">
        <v>3</v>
      </c>
      <c r="S22" s="12" t="s">
        <v>4</v>
      </c>
      <c r="T22" s="12" t="s">
        <v>0</v>
      </c>
      <c r="U22" s="11"/>
    </row>
    <row r="23" spans="1:2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1"/>
    </row>
    <row r="24" spans="1:21" ht="12.75">
      <c r="A24" s="13">
        <v>8</v>
      </c>
      <c r="B24" s="13">
        <v>23</v>
      </c>
      <c r="C24" s="13">
        <v>4</v>
      </c>
      <c r="D24" s="13">
        <v>0</v>
      </c>
      <c r="E24" s="13">
        <v>0</v>
      </c>
      <c r="F24" s="13">
        <v>8</v>
      </c>
      <c r="G24" s="13">
        <v>24</v>
      </c>
      <c r="H24" s="13">
        <v>3</v>
      </c>
      <c r="I24" s="13">
        <v>0</v>
      </c>
      <c r="J24" s="13">
        <v>0</v>
      </c>
      <c r="K24" s="13">
        <v>5</v>
      </c>
      <c r="L24" s="13">
        <v>22</v>
      </c>
      <c r="M24" s="13">
        <v>5</v>
      </c>
      <c r="N24" s="13">
        <v>1</v>
      </c>
      <c r="O24" s="13">
        <v>2</v>
      </c>
      <c r="P24" s="13">
        <v>2</v>
      </c>
      <c r="Q24" s="13">
        <v>15</v>
      </c>
      <c r="R24" s="13">
        <v>15</v>
      </c>
      <c r="S24" s="13">
        <v>1</v>
      </c>
      <c r="T24" s="13">
        <v>2</v>
      </c>
      <c r="U24" s="11"/>
    </row>
    <row r="25" spans="1:2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1"/>
    </row>
    <row r="26" spans="1:20" s="9" customFormat="1" ht="12.75">
      <c r="A26" s="10">
        <f aca="true" t="shared" si="2" ref="A26:T26">(A24*100)/35</f>
        <v>22.857142857142858</v>
      </c>
      <c r="B26" s="10">
        <f t="shared" si="2"/>
        <v>65.71428571428571</v>
      </c>
      <c r="C26" s="10">
        <f t="shared" si="2"/>
        <v>11.428571428571429</v>
      </c>
      <c r="D26" s="10">
        <f t="shared" si="2"/>
        <v>0</v>
      </c>
      <c r="E26" s="10">
        <f t="shared" si="2"/>
        <v>0</v>
      </c>
      <c r="F26" s="10">
        <f t="shared" si="2"/>
        <v>22.857142857142858</v>
      </c>
      <c r="G26" s="10">
        <f t="shared" si="2"/>
        <v>68.57142857142857</v>
      </c>
      <c r="H26" s="10">
        <f t="shared" si="2"/>
        <v>8.571428571428571</v>
      </c>
      <c r="I26" s="10">
        <f t="shared" si="2"/>
        <v>0</v>
      </c>
      <c r="J26" s="10">
        <f t="shared" si="2"/>
        <v>0</v>
      </c>
      <c r="K26" s="10">
        <f t="shared" si="2"/>
        <v>14.285714285714286</v>
      </c>
      <c r="L26" s="10">
        <f t="shared" si="2"/>
        <v>62.857142857142854</v>
      </c>
      <c r="M26" s="10">
        <f t="shared" si="2"/>
        <v>14.285714285714286</v>
      </c>
      <c r="N26" s="10">
        <f t="shared" si="2"/>
        <v>2.857142857142857</v>
      </c>
      <c r="O26" s="10">
        <f t="shared" si="2"/>
        <v>5.714285714285714</v>
      </c>
      <c r="P26" s="10">
        <f t="shared" si="2"/>
        <v>5.714285714285714</v>
      </c>
      <c r="Q26" s="10">
        <f t="shared" si="2"/>
        <v>42.857142857142854</v>
      </c>
      <c r="R26" s="10">
        <f t="shared" si="2"/>
        <v>42.857142857142854</v>
      </c>
      <c r="S26" s="10">
        <f t="shared" si="2"/>
        <v>2.857142857142857</v>
      </c>
      <c r="T26" s="10">
        <f t="shared" si="2"/>
        <v>5.714285714285714</v>
      </c>
    </row>
    <row r="27" spans="1:2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16" customFormat="1" ht="12.75">
      <c r="A29" s="68">
        <v>13</v>
      </c>
      <c r="B29" s="68"/>
      <c r="C29" s="68"/>
      <c r="D29" s="68"/>
      <c r="E29" s="68"/>
      <c r="F29" s="68">
        <v>14</v>
      </c>
      <c r="G29" s="68"/>
      <c r="H29" s="68"/>
      <c r="I29" s="68"/>
      <c r="J29" s="68"/>
      <c r="K29" s="68">
        <v>15</v>
      </c>
      <c r="L29" s="68"/>
      <c r="M29" s="68"/>
      <c r="N29" s="68"/>
      <c r="O29" s="68"/>
      <c r="P29" s="68">
        <v>16</v>
      </c>
      <c r="Q29" s="68"/>
      <c r="R29" s="68"/>
      <c r="S29" s="68"/>
      <c r="T29" s="68"/>
      <c r="U29" s="15"/>
    </row>
    <row r="30" spans="1:21" ht="12.75">
      <c r="A30" s="12" t="s">
        <v>1</v>
      </c>
      <c r="B30" s="12" t="s">
        <v>2</v>
      </c>
      <c r="C30" s="12" t="s">
        <v>3</v>
      </c>
      <c r="D30" s="12" t="s">
        <v>4</v>
      </c>
      <c r="E30" s="12" t="s">
        <v>0</v>
      </c>
      <c r="F30" s="12" t="s">
        <v>1</v>
      </c>
      <c r="G30" s="12" t="s">
        <v>2</v>
      </c>
      <c r="H30" s="12" t="s">
        <v>3</v>
      </c>
      <c r="I30" s="12" t="s">
        <v>4</v>
      </c>
      <c r="J30" s="12" t="s">
        <v>0</v>
      </c>
      <c r="K30" s="12" t="s">
        <v>1</v>
      </c>
      <c r="L30" s="12" t="s">
        <v>2</v>
      </c>
      <c r="M30" s="12" t="s">
        <v>3</v>
      </c>
      <c r="N30" s="12" t="s">
        <v>4</v>
      </c>
      <c r="O30" s="12" t="s">
        <v>0</v>
      </c>
      <c r="P30" s="12" t="s">
        <v>1</v>
      </c>
      <c r="Q30" s="12" t="s">
        <v>2</v>
      </c>
      <c r="R30" s="12" t="s">
        <v>3</v>
      </c>
      <c r="S30" s="12" t="s">
        <v>4</v>
      </c>
      <c r="T30" s="12" t="s">
        <v>0</v>
      </c>
      <c r="U30" s="11"/>
    </row>
    <row r="31" spans="1:2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1"/>
    </row>
    <row r="32" spans="1:21" ht="12.75">
      <c r="A32" s="13">
        <v>3</v>
      </c>
      <c r="B32" s="13">
        <v>22</v>
      </c>
      <c r="C32" s="13">
        <v>8</v>
      </c>
      <c r="D32" s="13">
        <v>0</v>
      </c>
      <c r="E32" s="13">
        <v>2</v>
      </c>
      <c r="F32" s="13">
        <v>9</v>
      </c>
      <c r="G32" s="13">
        <v>18</v>
      </c>
      <c r="H32" s="13">
        <v>5</v>
      </c>
      <c r="I32" s="13">
        <v>1</v>
      </c>
      <c r="J32" s="13">
        <v>2</v>
      </c>
      <c r="K32" s="13">
        <v>6</v>
      </c>
      <c r="L32" s="13">
        <v>26</v>
      </c>
      <c r="M32" s="13">
        <v>3</v>
      </c>
      <c r="N32" s="13">
        <v>0</v>
      </c>
      <c r="O32" s="13">
        <v>0</v>
      </c>
      <c r="P32" s="13">
        <v>11</v>
      </c>
      <c r="Q32" s="13">
        <v>16</v>
      </c>
      <c r="R32" s="13">
        <v>4</v>
      </c>
      <c r="S32" s="13">
        <v>1</v>
      </c>
      <c r="T32" s="13">
        <v>3</v>
      </c>
      <c r="U32" s="11"/>
    </row>
    <row r="33" spans="1:2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1"/>
    </row>
    <row r="34" spans="1:20" s="9" customFormat="1" ht="12.75">
      <c r="A34" s="10">
        <f aca="true" t="shared" si="3" ref="A34:T34">(A32*100)/35</f>
        <v>8.571428571428571</v>
      </c>
      <c r="B34" s="10">
        <f t="shared" si="3"/>
        <v>62.857142857142854</v>
      </c>
      <c r="C34" s="10">
        <f t="shared" si="3"/>
        <v>22.857142857142858</v>
      </c>
      <c r="D34" s="10">
        <f t="shared" si="3"/>
        <v>0</v>
      </c>
      <c r="E34" s="10">
        <f t="shared" si="3"/>
        <v>5.714285714285714</v>
      </c>
      <c r="F34" s="10">
        <f t="shared" si="3"/>
        <v>25.714285714285715</v>
      </c>
      <c r="G34" s="10">
        <f t="shared" si="3"/>
        <v>51.42857142857143</v>
      </c>
      <c r="H34" s="10">
        <f t="shared" si="3"/>
        <v>14.285714285714286</v>
      </c>
      <c r="I34" s="10">
        <f t="shared" si="3"/>
        <v>2.857142857142857</v>
      </c>
      <c r="J34" s="10">
        <f t="shared" si="3"/>
        <v>5.714285714285714</v>
      </c>
      <c r="K34" s="10">
        <f t="shared" si="3"/>
        <v>17.142857142857142</v>
      </c>
      <c r="L34" s="10">
        <f t="shared" si="3"/>
        <v>74.28571428571429</v>
      </c>
      <c r="M34" s="10">
        <f t="shared" si="3"/>
        <v>8.571428571428571</v>
      </c>
      <c r="N34" s="10">
        <f t="shared" si="3"/>
        <v>0</v>
      </c>
      <c r="O34" s="10">
        <f t="shared" si="3"/>
        <v>0</v>
      </c>
      <c r="P34" s="10">
        <f t="shared" si="3"/>
        <v>31.428571428571427</v>
      </c>
      <c r="Q34" s="10">
        <f t="shared" si="3"/>
        <v>45.714285714285715</v>
      </c>
      <c r="R34" s="10">
        <f t="shared" si="3"/>
        <v>11.428571428571429</v>
      </c>
      <c r="S34" s="10">
        <f t="shared" si="3"/>
        <v>2.857142857142857</v>
      </c>
      <c r="T34" s="10">
        <f t="shared" si="3"/>
        <v>8.571428571428571</v>
      </c>
    </row>
    <row r="35" spans="1:2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s="16" customFormat="1" ht="12.75">
      <c r="A37" s="68">
        <v>17</v>
      </c>
      <c r="B37" s="68"/>
      <c r="C37" s="68"/>
      <c r="D37" s="68"/>
      <c r="E37" s="68"/>
      <c r="F37" s="68">
        <v>18</v>
      </c>
      <c r="G37" s="68"/>
      <c r="H37" s="68"/>
      <c r="I37" s="68"/>
      <c r="J37" s="68"/>
      <c r="K37" s="68">
        <v>19</v>
      </c>
      <c r="L37" s="68"/>
      <c r="M37" s="68"/>
      <c r="N37" s="68"/>
      <c r="O37" s="68"/>
      <c r="P37" s="68">
        <v>20</v>
      </c>
      <c r="Q37" s="68"/>
      <c r="R37" s="68"/>
      <c r="S37" s="68"/>
      <c r="T37" s="68"/>
      <c r="U37" s="15"/>
    </row>
    <row r="38" spans="1:21" ht="12.75">
      <c r="A38" s="12" t="s">
        <v>1</v>
      </c>
      <c r="B38" s="12" t="s">
        <v>2</v>
      </c>
      <c r="C38" s="12" t="s">
        <v>3</v>
      </c>
      <c r="D38" s="12" t="s">
        <v>4</v>
      </c>
      <c r="E38" s="12" t="s">
        <v>0</v>
      </c>
      <c r="F38" s="12" t="s">
        <v>1</v>
      </c>
      <c r="G38" s="12" t="s">
        <v>2</v>
      </c>
      <c r="H38" s="12" t="s">
        <v>3</v>
      </c>
      <c r="I38" s="12" t="s">
        <v>4</v>
      </c>
      <c r="J38" s="12" t="s">
        <v>0</v>
      </c>
      <c r="K38" s="12" t="s">
        <v>1</v>
      </c>
      <c r="L38" s="12" t="s">
        <v>2</v>
      </c>
      <c r="M38" s="12" t="s">
        <v>3</v>
      </c>
      <c r="N38" s="12" t="s">
        <v>4</v>
      </c>
      <c r="O38" s="12" t="s">
        <v>0</v>
      </c>
      <c r="P38" s="12" t="s">
        <v>1</v>
      </c>
      <c r="Q38" s="12" t="s">
        <v>2</v>
      </c>
      <c r="R38" s="12" t="s">
        <v>3</v>
      </c>
      <c r="S38" s="12" t="s">
        <v>4</v>
      </c>
      <c r="T38" s="12" t="s">
        <v>0</v>
      </c>
      <c r="U38" s="11"/>
    </row>
    <row r="39" spans="1:2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1"/>
    </row>
    <row r="40" spans="1:21" ht="12.75">
      <c r="A40" s="13">
        <v>7</v>
      </c>
      <c r="B40" s="13">
        <v>20</v>
      </c>
      <c r="C40" s="13">
        <v>8</v>
      </c>
      <c r="D40" s="13">
        <v>0</v>
      </c>
      <c r="E40" s="13">
        <v>0</v>
      </c>
      <c r="F40" s="13">
        <v>4</v>
      </c>
      <c r="G40" s="13">
        <v>7</v>
      </c>
      <c r="H40" s="13">
        <v>18</v>
      </c>
      <c r="I40" s="13">
        <v>5</v>
      </c>
      <c r="J40" s="13">
        <v>1</v>
      </c>
      <c r="K40" s="13">
        <v>1</v>
      </c>
      <c r="L40" s="13">
        <v>15</v>
      </c>
      <c r="M40" s="13">
        <v>15</v>
      </c>
      <c r="N40" s="13">
        <v>3</v>
      </c>
      <c r="O40" s="13">
        <v>1</v>
      </c>
      <c r="P40" s="13">
        <v>7</v>
      </c>
      <c r="Q40" s="13">
        <v>25</v>
      </c>
      <c r="R40" s="13">
        <v>2</v>
      </c>
      <c r="S40" s="13">
        <v>1</v>
      </c>
      <c r="T40" s="13">
        <v>0</v>
      </c>
      <c r="U40" s="11"/>
    </row>
    <row r="41" spans="1:2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/>
    </row>
    <row r="42" spans="1:20" s="9" customFormat="1" ht="12.75">
      <c r="A42" s="10">
        <f aca="true" t="shared" si="4" ref="A42:T42">(A40*100)/35</f>
        <v>20</v>
      </c>
      <c r="B42" s="10">
        <f t="shared" si="4"/>
        <v>57.142857142857146</v>
      </c>
      <c r="C42" s="10">
        <f t="shared" si="4"/>
        <v>22.857142857142858</v>
      </c>
      <c r="D42" s="10">
        <f t="shared" si="4"/>
        <v>0</v>
      </c>
      <c r="E42" s="10">
        <f t="shared" si="4"/>
        <v>0</v>
      </c>
      <c r="F42" s="10">
        <f t="shared" si="4"/>
        <v>11.428571428571429</v>
      </c>
      <c r="G42" s="10">
        <f t="shared" si="4"/>
        <v>20</v>
      </c>
      <c r="H42" s="10">
        <f t="shared" si="4"/>
        <v>51.42857142857143</v>
      </c>
      <c r="I42" s="10">
        <f t="shared" si="4"/>
        <v>14.285714285714286</v>
      </c>
      <c r="J42" s="10">
        <f t="shared" si="4"/>
        <v>2.857142857142857</v>
      </c>
      <c r="K42" s="10">
        <f t="shared" si="4"/>
        <v>2.857142857142857</v>
      </c>
      <c r="L42" s="10">
        <f t="shared" si="4"/>
        <v>42.857142857142854</v>
      </c>
      <c r="M42" s="10">
        <f t="shared" si="4"/>
        <v>42.857142857142854</v>
      </c>
      <c r="N42" s="10">
        <f t="shared" si="4"/>
        <v>8.571428571428571</v>
      </c>
      <c r="O42" s="10">
        <f t="shared" si="4"/>
        <v>2.857142857142857</v>
      </c>
      <c r="P42" s="10">
        <f t="shared" si="4"/>
        <v>20</v>
      </c>
      <c r="Q42" s="10">
        <f t="shared" si="4"/>
        <v>71.42857142857143</v>
      </c>
      <c r="R42" s="10">
        <f t="shared" si="4"/>
        <v>5.714285714285714</v>
      </c>
      <c r="S42" s="10">
        <f t="shared" si="4"/>
        <v>2.857142857142857</v>
      </c>
      <c r="T42" s="10">
        <f t="shared" si="4"/>
        <v>0</v>
      </c>
    </row>
    <row r="43" spans="1:2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s="16" customFormat="1" ht="12.75">
      <c r="A45" s="68">
        <v>21</v>
      </c>
      <c r="B45" s="68"/>
      <c r="C45" s="68"/>
      <c r="D45" s="68"/>
      <c r="E45" s="68"/>
      <c r="F45" s="68">
        <v>22</v>
      </c>
      <c r="G45" s="68"/>
      <c r="H45" s="68"/>
      <c r="I45" s="68"/>
      <c r="J45" s="68"/>
      <c r="K45" s="68">
        <v>23</v>
      </c>
      <c r="L45" s="68"/>
      <c r="M45" s="68"/>
      <c r="N45" s="68"/>
      <c r="O45" s="68"/>
      <c r="P45" s="68">
        <v>24</v>
      </c>
      <c r="Q45" s="68"/>
      <c r="R45" s="68"/>
      <c r="S45" s="68"/>
      <c r="T45" s="68"/>
      <c r="U45" s="15"/>
    </row>
    <row r="46" spans="1:21" ht="12.75">
      <c r="A46" s="12" t="s">
        <v>1</v>
      </c>
      <c r="B46" s="12" t="s">
        <v>2</v>
      </c>
      <c r="C46" s="12" t="s">
        <v>3</v>
      </c>
      <c r="D46" s="12" t="s">
        <v>4</v>
      </c>
      <c r="E46" s="12" t="s">
        <v>0</v>
      </c>
      <c r="F46" s="12" t="s">
        <v>1</v>
      </c>
      <c r="G46" s="12" t="s">
        <v>2</v>
      </c>
      <c r="H46" s="12" t="s">
        <v>3</v>
      </c>
      <c r="I46" s="12" t="s">
        <v>4</v>
      </c>
      <c r="J46" s="12" t="s">
        <v>0</v>
      </c>
      <c r="K46" s="12" t="s">
        <v>1</v>
      </c>
      <c r="L46" s="12" t="s">
        <v>2</v>
      </c>
      <c r="M46" s="12" t="s">
        <v>3</v>
      </c>
      <c r="N46" s="12" t="s">
        <v>4</v>
      </c>
      <c r="O46" s="12" t="s">
        <v>0</v>
      </c>
      <c r="P46" s="12" t="s">
        <v>1</v>
      </c>
      <c r="Q46" s="12" t="s">
        <v>2</v>
      </c>
      <c r="R46" s="12" t="s">
        <v>3</v>
      </c>
      <c r="S46" s="12" t="s">
        <v>4</v>
      </c>
      <c r="T46" s="12" t="s">
        <v>0</v>
      </c>
      <c r="U46" s="11"/>
    </row>
    <row r="47" spans="1:2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1"/>
    </row>
    <row r="48" spans="1:21" ht="12.75">
      <c r="A48" s="13">
        <v>4</v>
      </c>
      <c r="B48" s="13">
        <v>16</v>
      </c>
      <c r="C48" s="13">
        <v>10</v>
      </c>
      <c r="D48" s="13">
        <v>2</v>
      </c>
      <c r="E48" s="13">
        <v>3</v>
      </c>
      <c r="F48" s="13">
        <v>3</v>
      </c>
      <c r="G48" s="13">
        <v>13</v>
      </c>
      <c r="H48" s="13">
        <v>11</v>
      </c>
      <c r="I48" s="13">
        <v>4</v>
      </c>
      <c r="J48" s="13">
        <v>4</v>
      </c>
      <c r="K48" s="13">
        <v>9</v>
      </c>
      <c r="L48" s="13">
        <v>25</v>
      </c>
      <c r="M48" s="13">
        <v>1</v>
      </c>
      <c r="N48" s="13">
        <v>0</v>
      </c>
      <c r="O48" s="13">
        <v>0</v>
      </c>
      <c r="P48" s="13">
        <v>2</v>
      </c>
      <c r="Q48" s="13">
        <v>15</v>
      </c>
      <c r="R48" s="13">
        <v>9</v>
      </c>
      <c r="S48" s="13">
        <v>3</v>
      </c>
      <c r="T48" s="13">
        <v>6</v>
      </c>
      <c r="U48" s="11"/>
    </row>
    <row r="49" spans="1:2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1"/>
    </row>
    <row r="50" spans="1:20" s="9" customFormat="1" ht="12.75">
      <c r="A50" s="10">
        <f aca="true" t="shared" si="5" ref="A50:T50">(A48*100)/35</f>
        <v>11.428571428571429</v>
      </c>
      <c r="B50" s="10">
        <f t="shared" si="5"/>
        <v>45.714285714285715</v>
      </c>
      <c r="C50" s="10">
        <f t="shared" si="5"/>
        <v>28.571428571428573</v>
      </c>
      <c r="D50" s="10">
        <f t="shared" si="5"/>
        <v>5.714285714285714</v>
      </c>
      <c r="E50" s="10">
        <f t="shared" si="5"/>
        <v>8.571428571428571</v>
      </c>
      <c r="F50" s="10">
        <f t="shared" si="5"/>
        <v>8.571428571428571</v>
      </c>
      <c r="G50" s="10">
        <f t="shared" si="5"/>
        <v>37.142857142857146</v>
      </c>
      <c r="H50" s="10">
        <f t="shared" si="5"/>
        <v>31.428571428571427</v>
      </c>
      <c r="I50" s="10">
        <f t="shared" si="5"/>
        <v>11.428571428571429</v>
      </c>
      <c r="J50" s="10">
        <f t="shared" si="5"/>
        <v>11.428571428571429</v>
      </c>
      <c r="K50" s="10">
        <f t="shared" si="5"/>
        <v>25.714285714285715</v>
      </c>
      <c r="L50" s="10">
        <f t="shared" si="5"/>
        <v>71.42857142857143</v>
      </c>
      <c r="M50" s="10">
        <f t="shared" si="5"/>
        <v>2.857142857142857</v>
      </c>
      <c r="N50" s="10">
        <f t="shared" si="5"/>
        <v>0</v>
      </c>
      <c r="O50" s="10">
        <f t="shared" si="5"/>
        <v>0</v>
      </c>
      <c r="P50" s="10">
        <f t="shared" si="5"/>
        <v>5.714285714285714</v>
      </c>
      <c r="Q50" s="10">
        <f t="shared" si="5"/>
        <v>42.857142857142854</v>
      </c>
      <c r="R50" s="10">
        <f t="shared" si="5"/>
        <v>25.714285714285715</v>
      </c>
      <c r="S50" s="10">
        <f t="shared" si="5"/>
        <v>8.571428571428571</v>
      </c>
      <c r="T50" s="10">
        <f t="shared" si="5"/>
        <v>17.142857142857142</v>
      </c>
    </row>
    <row r="51" spans="1:2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s="16" customFormat="1" ht="12.75">
      <c r="A53" s="68">
        <v>25</v>
      </c>
      <c r="B53" s="68"/>
      <c r="C53" s="68"/>
      <c r="D53" s="68"/>
      <c r="E53" s="68"/>
      <c r="F53" s="68">
        <v>26</v>
      </c>
      <c r="G53" s="68"/>
      <c r="H53" s="68"/>
      <c r="I53" s="68"/>
      <c r="J53" s="68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2.75">
      <c r="A54" s="12" t="s">
        <v>1</v>
      </c>
      <c r="B54" s="12" t="s">
        <v>2</v>
      </c>
      <c r="C54" s="12" t="s">
        <v>3</v>
      </c>
      <c r="D54" s="12" t="s">
        <v>4</v>
      </c>
      <c r="E54" s="12" t="s">
        <v>0</v>
      </c>
      <c r="F54" s="12" t="s">
        <v>1</v>
      </c>
      <c r="G54" s="12" t="s">
        <v>2</v>
      </c>
      <c r="H54" s="12" t="s">
        <v>3</v>
      </c>
      <c r="I54" s="12" t="s">
        <v>4</v>
      </c>
      <c r="J54" s="12" t="s">
        <v>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2.75">
      <c r="A56" s="13">
        <v>4</v>
      </c>
      <c r="B56" s="13">
        <v>25</v>
      </c>
      <c r="C56" s="13">
        <v>6</v>
      </c>
      <c r="D56" s="13">
        <v>0</v>
      </c>
      <c r="E56" s="13">
        <v>0</v>
      </c>
      <c r="F56" s="13">
        <v>2</v>
      </c>
      <c r="G56" s="13">
        <v>21</v>
      </c>
      <c r="H56" s="13">
        <v>8</v>
      </c>
      <c r="I56" s="13">
        <v>1</v>
      </c>
      <c r="J56" s="13">
        <v>3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10" s="9" customFormat="1" ht="12.75">
      <c r="A58" s="10">
        <f aca="true" t="shared" si="6" ref="A58:J58">(A56*100)/35</f>
        <v>11.428571428571429</v>
      </c>
      <c r="B58" s="10">
        <f t="shared" si="6"/>
        <v>71.42857142857143</v>
      </c>
      <c r="C58" s="10">
        <f t="shared" si="6"/>
        <v>17.142857142857142</v>
      </c>
      <c r="D58" s="10">
        <f t="shared" si="6"/>
        <v>0</v>
      </c>
      <c r="E58" s="10">
        <f t="shared" si="6"/>
        <v>0</v>
      </c>
      <c r="F58" s="10">
        <f t="shared" si="6"/>
        <v>5.714285714285714</v>
      </c>
      <c r="G58" s="10">
        <f t="shared" si="6"/>
        <v>60</v>
      </c>
      <c r="H58" s="10">
        <f t="shared" si="6"/>
        <v>22.857142857142858</v>
      </c>
      <c r="I58" s="10">
        <f t="shared" si="6"/>
        <v>2.857142857142857</v>
      </c>
      <c r="J58" s="10">
        <f t="shared" si="6"/>
        <v>8.571428571428571</v>
      </c>
    </row>
    <row r="59" spans="1:2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s="16" customFormat="1" ht="12.75">
      <c r="A64" s="15"/>
      <c r="B64" s="15"/>
      <c r="C64" s="15"/>
      <c r="D64" s="15"/>
      <c r="E64" s="17"/>
      <c r="F64" s="14" t="s">
        <v>1</v>
      </c>
      <c r="G64" s="14" t="s">
        <v>2</v>
      </c>
      <c r="H64" s="14" t="s">
        <v>3</v>
      </c>
      <c r="I64" s="14" t="s">
        <v>4</v>
      </c>
      <c r="J64" s="14" t="s">
        <v>0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2.75">
      <c r="A65" s="11"/>
      <c r="B65" s="11"/>
      <c r="C65" s="11"/>
      <c r="D65" s="11"/>
      <c r="E65" s="17">
        <v>1</v>
      </c>
      <c r="F65" s="10">
        <v>40</v>
      </c>
      <c r="G65" s="10">
        <v>54.29</v>
      </c>
      <c r="H65" s="10">
        <v>5.71</v>
      </c>
      <c r="I65" s="10">
        <v>0</v>
      </c>
      <c r="J65" s="10">
        <v>0</v>
      </c>
      <c r="K65" s="11"/>
      <c r="L65" s="11">
        <f>SUM(F65:J65)</f>
        <v>99.99999999999999</v>
      </c>
      <c r="M65" s="11"/>
      <c r="N65" s="11"/>
      <c r="O65" s="11"/>
      <c r="P65" s="11"/>
      <c r="Q65" s="11"/>
      <c r="R65" s="11"/>
      <c r="S65" s="11"/>
      <c r="T65" s="11"/>
      <c r="U65" s="11"/>
    </row>
    <row r="66" spans="5:12" ht="12.75">
      <c r="E66" s="17">
        <f>E65+1</f>
        <v>2</v>
      </c>
      <c r="F66" s="10">
        <v>25.71</v>
      </c>
      <c r="G66" s="10">
        <v>60</v>
      </c>
      <c r="H66" s="10">
        <v>14.29</v>
      </c>
      <c r="I66" s="10">
        <v>0</v>
      </c>
      <c r="J66" s="10">
        <v>0</v>
      </c>
      <c r="L66" s="11">
        <f aca="true" t="shared" si="7" ref="L66:L90">SUM(F66:J66)</f>
        <v>100</v>
      </c>
    </row>
    <row r="67" spans="5:12" ht="12.75">
      <c r="E67" s="17">
        <f aca="true" t="shared" si="8" ref="E67:E90">E66+1</f>
        <v>3</v>
      </c>
      <c r="F67" s="10">
        <v>22.86</v>
      </c>
      <c r="G67" s="10">
        <v>65.71</v>
      </c>
      <c r="H67" s="10">
        <v>11.43</v>
      </c>
      <c r="I67" s="10">
        <v>0</v>
      </c>
      <c r="J67" s="10">
        <v>0</v>
      </c>
      <c r="L67" s="11">
        <f t="shared" si="7"/>
        <v>100</v>
      </c>
    </row>
    <row r="68" spans="5:12" ht="12.75">
      <c r="E68" s="17">
        <f t="shared" si="8"/>
        <v>4</v>
      </c>
      <c r="F68" s="10">
        <v>11.43</v>
      </c>
      <c r="G68" s="10">
        <v>74.29</v>
      </c>
      <c r="H68" s="10">
        <v>14.29</v>
      </c>
      <c r="I68" s="10">
        <v>0</v>
      </c>
      <c r="J68" s="10">
        <v>0</v>
      </c>
      <c r="L68" s="11">
        <f t="shared" si="7"/>
        <v>100.00999999999999</v>
      </c>
    </row>
    <row r="69" spans="5:12" ht="12.75">
      <c r="E69" s="17">
        <f>E68+1</f>
        <v>5</v>
      </c>
      <c r="F69" s="10">
        <v>28.57</v>
      </c>
      <c r="G69" s="10">
        <v>62.86</v>
      </c>
      <c r="H69" s="10">
        <v>2.86</v>
      </c>
      <c r="I69" s="10">
        <v>5.71</v>
      </c>
      <c r="J69" s="10">
        <v>0</v>
      </c>
      <c r="L69" s="11">
        <f t="shared" si="7"/>
        <v>100</v>
      </c>
    </row>
    <row r="70" spans="5:12" ht="12.75">
      <c r="E70" s="17">
        <f t="shared" si="8"/>
        <v>6</v>
      </c>
      <c r="F70" s="10">
        <v>20</v>
      </c>
      <c r="G70" s="10">
        <v>65.71</v>
      </c>
      <c r="H70" s="10">
        <v>8.57</v>
      </c>
      <c r="I70" s="10">
        <v>2.86</v>
      </c>
      <c r="J70" s="10">
        <v>2.86</v>
      </c>
      <c r="L70" s="11">
        <f t="shared" si="7"/>
        <v>100</v>
      </c>
    </row>
    <row r="71" spans="5:12" ht="12.75">
      <c r="E71" s="17">
        <f t="shared" si="8"/>
        <v>7</v>
      </c>
      <c r="F71" s="10">
        <v>20</v>
      </c>
      <c r="G71" s="10">
        <v>71.43</v>
      </c>
      <c r="H71" s="10">
        <v>8.57</v>
      </c>
      <c r="I71" s="10">
        <v>0</v>
      </c>
      <c r="J71" s="10">
        <v>0</v>
      </c>
      <c r="L71" s="11">
        <f t="shared" si="7"/>
        <v>100</v>
      </c>
    </row>
    <row r="72" spans="5:12" ht="12.75">
      <c r="E72" s="17">
        <f t="shared" si="8"/>
        <v>8</v>
      </c>
      <c r="F72" s="10">
        <v>14.29</v>
      </c>
      <c r="G72" s="10">
        <v>74.29</v>
      </c>
      <c r="H72" s="10">
        <v>8.57</v>
      </c>
      <c r="I72" s="10">
        <v>0</v>
      </c>
      <c r="J72" s="10">
        <v>2.86</v>
      </c>
      <c r="L72" s="11">
        <f t="shared" si="7"/>
        <v>100.01</v>
      </c>
    </row>
    <row r="73" spans="5:12" ht="12.75">
      <c r="E73" s="17">
        <f t="shared" si="8"/>
        <v>9</v>
      </c>
      <c r="F73" s="10">
        <v>22.86</v>
      </c>
      <c r="G73" s="10">
        <v>65.71</v>
      </c>
      <c r="H73" s="10">
        <v>11.43</v>
      </c>
      <c r="I73" s="10">
        <v>0</v>
      </c>
      <c r="J73" s="10">
        <v>0</v>
      </c>
      <c r="L73" s="11">
        <f t="shared" si="7"/>
        <v>100</v>
      </c>
    </row>
    <row r="74" spans="5:12" ht="12.75">
      <c r="E74" s="17">
        <f t="shared" si="8"/>
        <v>10</v>
      </c>
      <c r="F74" s="10">
        <v>22.86</v>
      </c>
      <c r="G74" s="10">
        <v>68.57</v>
      </c>
      <c r="H74" s="10">
        <v>8.57</v>
      </c>
      <c r="I74" s="10">
        <v>0</v>
      </c>
      <c r="J74" s="10">
        <v>0</v>
      </c>
      <c r="L74" s="11">
        <f t="shared" si="7"/>
        <v>100</v>
      </c>
    </row>
    <row r="75" spans="5:12" ht="12.75">
      <c r="E75" s="17">
        <f t="shared" si="8"/>
        <v>11</v>
      </c>
      <c r="F75" s="10">
        <v>14.29</v>
      </c>
      <c r="G75" s="10">
        <v>62.86</v>
      </c>
      <c r="H75" s="10">
        <v>14.29</v>
      </c>
      <c r="I75" s="10">
        <v>2.86</v>
      </c>
      <c r="J75" s="10">
        <v>5.71</v>
      </c>
      <c r="L75" s="11">
        <f t="shared" si="7"/>
        <v>100.00999999999999</v>
      </c>
    </row>
    <row r="76" spans="5:12" ht="12.75">
      <c r="E76" s="17">
        <f t="shared" si="8"/>
        <v>12</v>
      </c>
      <c r="F76" s="10">
        <v>5.71</v>
      </c>
      <c r="G76" s="10">
        <v>42.86</v>
      </c>
      <c r="H76" s="10">
        <v>42.86</v>
      </c>
      <c r="I76" s="10">
        <v>2.86</v>
      </c>
      <c r="J76" s="10">
        <v>5.71</v>
      </c>
      <c r="L76" s="11">
        <f t="shared" si="7"/>
        <v>100</v>
      </c>
    </row>
    <row r="77" spans="5:12" ht="12.75">
      <c r="E77" s="17">
        <f t="shared" si="8"/>
        <v>13</v>
      </c>
      <c r="F77" s="10">
        <v>8.57</v>
      </c>
      <c r="G77" s="10">
        <v>62.86</v>
      </c>
      <c r="H77" s="10">
        <v>22.86</v>
      </c>
      <c r="I77" s="10">
        <v>0</v>
      </c>
      <c r="J77" s="10">
        <v>5.71</v>
      </c>
      <c r="L77" s="11">
        <f t="shared" si="7"/>
        <v>100</v>
      </c>
    </row>
    <row r="78" spans="5:12" ht="12.75">
      <c r="E78" s="17">
        <f t="shared" si="8"/>
        <v>14</v>
      </c>
      <c r="F78" s="10">
        <v>25.71</v>
      </c>
      <c r="G78" s="10">
        <v>51.43</v>
      </c>
      <c r="H78" s="10">
        <v>14.29</v>
      </c>
      <c r="I78" s="10">
        <v>2.86</v>
      </c>
      <c r="J78" s="10">
        <v>5.71</v>
      </c>
      <c r="L78" s="11">
        <f t="shared" si="7"/>
        <v>100</v>
      </c>
    </row>
    <row r="79" spans="5:12" ht="12.75">
      <c r="E79" s="17">
        <f t="shared" si="8"/>
        <v>15</v>
      </c>
      <c r="F79" s="10">
        <v>17.14</v>
      </c>
      <c r="G79" s="10">
        <v>74.29</v>
      </c>
      <c r="H79" s="10">
        <v>8.57</v>
      </c>
      <c r="I79" s="10">
        <v>0</v>
      </c>
      <c r="J79" s="10">
        <v>0</v>
      </c>
      <c r="L79" s="11">
        <f t="shared" si="7"/>
        <v>100</v>
      </c>
    </row>
    <row r="80" spans="5:12" ht="12.75">
      <c r="E80" s="17">
        <f t="shared" si="8"/>
        <v>16</v>
      </c>
      <c r="F80" s="10">
        <v>31.43</v>
      </c>
      <c r="G80" s="10">
        <v>45.71</v>
      </c>
      <c r="H80" s="10">
        <v>11.43</v>
      </c>
      <c r="I80" s="10">
        <v>2.86</v>
      </c>
      <c r="J80" s="10">
        <v>8.57</v>
      </c>
      <c r="L80" s="11">
        <f t="shared" si="7"/>
        <v>100</v>
      </c>
    </row>
    <row r="81" spans="5:12" ht="12.75">
      <c r="E81" s="17">
        <f t="shared" si="8"/>
        <v>17</v>
      </c>
      <c r="F81" s="10">
        <v>20</v>
      </c>
      <c r="G81" s="10">
        <v>57.14</v>
      </c>
      <c r="H81" s="10">
        <v>22.86</v>
      </c>
      <c r="I81" s="10">
        <v>0</v>
      </c>
      <c r="J81" s="10">
        <v>0</v>
      </c>
      <c r="L81" s="11">
        <f t="shared" si="7"/>
        <v>100</v>
      </c>
    </row>
    <row r="82" spans="5:12" ht="12.75">
      <c r="E82" s="17">
        <f t="shared" si="8"/>
        <v>18</v>
      </c>
      <c r="F82" s="10">
        <v>11.43</v>
      </c>
      <c r="G82" s="10">
        <v>20</v>
      </c>
      <c r="H82" s="10">
        <v>51.43</v>
      </c>
      <c r="I82" s="10">
        <v>14.29</v>
      </c>
      <c r="J82" s="10">
        <v>2.86</v>
      </c>
      <c r="L82" s="11">
        <f t="shared" si="7"/>
        <v>100.01</v>
      </c>
    </row>
    <row r="83" spans="5:12" ht="12.75">
      <c r="E83" s="17">
        <f>E82+1</f>
        <v>19</v>
      </c>
      <c r="F83" s="10">
        <v>2.86</v>
      </c>
      <c r="G83" s="10">
        <v>42.86</v>
      </c>
      <c r="H83" s="10">
        <v>42.86</v>
      </c>
      <c r="I83" s="10">
        <v>8.57</v>
      </c>
      <c r="J83" s="10">
        <v>2.86</v>
      </c>
      <c r="L83" s="11">
        <f t="shared" si="7"/>
        <v>100.01</v>
      </c>
    </row>
    <row r="84" spans="5:12" ht="12.75">
      <c r="E84" s="17">
        <f t="shared" si="8"/>
        <v>20</v>
      </c>
      <c r="F84" s="10">
        <v>20</v>
      </c>
      <c r="G84" s="10">
        <v>71.43</v>
      </c>
      <c r="H84" s="10">
        <v>5.71</v>
      </c>
      <c r="I84" s="10">
        <v>2.86</v>
      </c>
      <c r="J84" s="10">
        <v>0</v>
      </c>
      <c r="L84" s="11">
        <f t="shared" si="7"/>
        <v>100</v>
      </c>
    </row>
    <row r="85" spans="5:12" ht="12.75">
      <c r="E85" s="17">
        <f t="shared" si="8"/>
        <v>21</v>
      </c>
      <c r="F85" s="10">
        <v>11.43</v>
      </c>
      <c r="G85" s="10">
        <v>45.71</v>
      </c>
      <c r="H85" s="10">
        <v>28.57</v>
      </c>
      <c r="I85" s="10">
        <v>5.71</v>
      </c>
      <c r="J85" s="10">
        <v>8.57</v>
      </c>
      <c r="L85" s="11">
        <f t="shared" si="7"/>
        <v>99.99000000000001</v>
      </c>
    </row>
    <row r="86" spans="5:12" ht="12.75">
      <c r="E86" s="17">
        <f t="shared" si="8"/>
        <v>22</v>
      </c>
      <c r="F86" s="10">
        <v>8.57</v>
      </c>
      <c r="G86" s="10">
        <v>37.14</v>
      </c>
      <c r="H86" s="10">
        <v>31.43</v>
      </c>
      <c r="I86" s="10">
        <v>11.43</v>
      </c>
      <c r="J86" s="10">
        <v>11.43</v>
      </c>
      <c r="L86" s="11">
        <f t="shared" si="7"/>
        <v>100</v>
      </c>
    </row>
    <row r="87" spans="5:12" ht="12.75">
      <c r="E87" s="17">
        <f t="shared" si="8"/>
        <v>23</v>
      </c>
      <c r="F87" s="10">
        <v>25.71</v>
      </c>
      <c r="G87" s="10">
        <v>71.43</v>
      </c>
      <c r="H87" s="10">
        <v>2.86</v>
      </c>
      <c r="I87" s="10">
        <v>0</v>
      </c>
      <c r="J87" s="10">
        <v>0</v>
      </c>
      <c r="L87" s="11">
        <f t="shared" si="7"/>
        <v>100.00000000000001</v>
      </c>
    </row>
    <row r="88" spans="5:12" ht="12.75">
      <c r="E88" s="17">
        <f>E87+1</f>
        <v>24</v>
      </c>
      <c r="F88" s="10">
        <v>5.71</v>
      </c>
      <c r="G88" s="10">
        <v>42.86</v>
      </c>
      <c r="H88" s="10">
        <v>25.71</v>
      </c>
      <c r="I88" s="10">
        <v>8.57</v>
      </c>
      <c r="J88" s="10">
        <v>17.14</v>
      </c>
      <c r="L88" s="11">
        <f t="shared" si="7"/>
        <v>99.99</v>
      </c>
    </row>
    <row r="89" spans="5:12" ht="12.75">
      <c r="E89" s="17">
        <f t="shared" si="8"/>
        <v>25</v>
      </c>
      <c r="F89" s="10">
        <v>11.43</v>
      </c>
      <c r="G89" s="10">
        <v>71.43</v>
      </c>
      <c r="H89" s="10">
        <v>17.14</v>
      </c>
      <c r="I89" s="10">
        <v>0</v>
      </c>
      <c r="J89" s="10">
        <v>0</v>
      </c>
      <c r="L89" s="11">
        <f t="shared" si="7"/>
        <v>100.00000000000001</v>
      </c>
    </row>
    <row r="90" spans="5:12" ht="12.75">
      <c r="E90" s="17">
        <f t="shared" si="8"/>
        <v>26</v>
      </c>
      <c r="F90" s="10">
        <v>5.71</v>
      </c>
      <c r="G90" s="10">
        <v>60</v>
      </c>
      <c r="H90" s="10">
        <v>22.86</v>
      </c>
      <c r="I90" s="10">
        <v>2.86</v>
      </c>
      <c r="J90" s="10">
        <v>8.57</v>
      </c>
      <c r="L90" s="11">
        <f t="shared" si="7"/>
        <v>100</v>
      </c>
    </row>
    <row r="93" spans="6:13" ht="12.75">
      <c r="F93" s="18" t="s">
        <v>5</v>
      </c>
      <c r="G93" s="18"/>
      <c r="H93" s="8"/>
      <c r="I93" s="10">
        <f>MAX(F65:F90)</f>
        <v>40</v>
      </c>
      <c r="J93" s="10">
        <f>MAX(G65:G92)</f>
        <v>74.29</v>
      </c>
      <c r="K93" s="10">
        <f>MAX(H65:H92)</f>
        <v>51.43</v>
      </c>
      <c r="L93" s="10">
        <f>MAX(I65:I92)</f>
        <v>14.29</v>
      </c>
      <c r="M93" s="10">
        <f>MAX(J65:J92)</f>
        <v>17.14</v>
      </c>
    </row>
    <row r="94" spans="6:13" ht="12.75">
      <c r="F94" s="18"/>
      <c r="G94" s="18"/>
      <c r="H94" s="8"/>
      <c r="I94" s="8"/>
      <c r="J94" s="8"/>
      <c r="K94" s="8"/>
      <c r="L94" s="8"/>
      <c r="M94" s="8"/>
    </row>
    <row r="95" spans="6:13" ht="12.75">
      <c r="F95" s="18" t="s">
        <v>6</v>
      </c>
      <c r="G95" s="18"/>
      <c r="H95" s="8"/>
      <c r="I95" s="10">
        <f>MIN(F65:F90)</f>
        <v>2.86</v>
      </c>
      <c r="J95" s="10">
        <f>MIN(G65:G90)</f>
        <v>20</v>
      </c>
      <c r="K95" s="10">
        <f>MIN(H65:H90)</f>
        <v>2.86</v>
      </c>
      <c r="L95" s="10">
        <f>MIN(I65:I90)</f>
        <v>0</v>
      </c>
      <c r="M95" s="10">
        <f>MIN(J65:J90)</f>
        <v>0</v>
      </c>
    </row>
    <row r="96" spans="6:13" ht="12.75">
      <c r="F96" s="18"/>
      <c r="G96" s="18"/>
      <c r="H96" s="8"/>
      <c r="I96" s="8"/>
      <c r="J96" s="8"/>
      <c r="K96" s="8"/>
      <c r="L96" s="8"/>
      <c r="M96" s="8"/>
    </row>
    <row r="97" spans="6:13" ht="12.75">
      <c r="F97" s="18" t="s">
        <v>7</v>
      </c>
      <c r="G97" s="18"/>
      <c r="H97" s="8"/>
      <c r="I97" s="10">
        <f>AVERAGE(F65:F90)</f>
        <v>17.472307692307687</v>
      </c>
      <c r="J97" s="10">
        <f>AVERAGE(G65:G90)</f>
        <v>58.57192307692309</v>
      </c>
      <c r="K97" s="10">
        <f>AVERAGE(H65:H90)</f>
        <v>17.693076923076923</v>
      </c>
      <c r="L97" s="10">
        <f>AVERAGE(I65:I90)</f>
        <v>2.8576923076923078</v>
      </c>
      <c r="M97" s="10">
        <f>AVERAGE(J65:J90)</f>
        <v>3.4061538461538463</v>
      </c>
    </row>
    <row r="98" spans="6:13" ht="12.75">
      <c r="F98" s="18"/>
      <c r="G98" s="18"/>
      <c r="H98" s="8"/>
      <c r="I98" s="8"/>
      <c r="J98" s="8"/>
      <c r="K98" s="8"/>
      <c r="L98" s="8"/>
      <c r="M98" s="8"/>
    </row>
    <row r="99" spans="6:13" ht="12.75">
      <c r="F99" s="18" t="s">
        <v>8</v>
      </c>
      <c r="G99" s="18"/>
      <c r="H99" s="8"/>
      <c r="I99" s="8">
        <f>MODE(F65:F90)</f>
        <v>11.43</v>
      </c>
      <c r="J99" s="8">
        <f>MODE(G65:G90)</f>
        <v>71.43</v>
      </c>
      <c r="K99" s="8">
        <f>MODE(H65:H90)</f>
        <v>8.57</v>
      </c>
      <c r="L99" s="8">
        <f>MODE(I65:I90)</f>
        <v>0</v>
      </c>
      <c r="M99" s="8">
        <f>MODE(J65:J90)</f>
        <v>0</v>
      </c>
    </row>
    <row r="100" spans="6:13" ht="12.75">
      <c r="F100" s="18"/>
      <c r="G100" s="18"/>
      <c r="H100" s="8"/>
      <c r="I100" s="8"/>
      <c r="J100" s="8"/>
      <c r="K100" s="8"/>
      <c r="L100" s="8"/>
      <c r="M100" s="8"/>
    </row>
    <row r="101" spans="6:13" ht="12.75">
      <c r="F101" s="18" t="s">
        <v>9</v>
      </c>
      <c r="G101" s="18"/>
      <c r="H101" s="8"/>
      <c r="I101" s="10">
        <f>MEDIAN(F65:F90)</f>
        <v>18.57</v>
      </c>
      <c r="J101" s="10">
        <f>MEDIAN(G65:G90)</f>
        <v>62.86</v>
      </c>
      <c r="K101" s="10">
        <f>MEDIAN(H65:H90)</f>
        <v>14.29</v>
      </c>
      <c r="L101" s="10">
        <f>MEDIAN(I65:I90)</f>
        <v>1.43</v>
      </c>
      <c r="M101" s="10">
        <f>MEDIAN(J65:J90)</f>
        <v>1.43</v>
      </c>
    </row>
  </sheetData>
  <mergeCells count="26">
    <mergeCell ref="A4:E4"/>
    <mergeCell ref="F4:J4"/>
    <mergeCell ref="K4:O4"/>
    <mergeCell ref="P4:T4"/>
    <mergeCell ref="A13:E13"/>
    <mergeCell ref="F13:J13"/>
    <mergeCell ref="K13:O13"/>
    <mergeCell ref="P13:T13"/>
    <mergeCell ref="A21:E21"/>
    <mergeCell ref="F21:J21"/>
    <mergeCell ref="K21:O21"/>
    <mergeCell ref="P21:T21"/>
    <mergeCell ref="A29:E29"/>
    <mergeCell ref="F29:J29"/>
    <mergeCell ref="K29:O29"/>
    <mergeCell ref="P29:T29"/>
    <mergeCell ref="K45:O45"/>
    <mergeCell ref="P45:T45"/>
    <mergeCell ref="A37:E37"/>
    <mergeCell ref="F37:J37"/>
    <mergeCell ref="K37:O37"/>
    <mergeCell ref="P37:T37"/>
    <mergeCell ref="A53:E53"/>
    <mergeCell ref="F53:J53"/>
    <mergeCell ref="A45:E45"/>
    <mergeCell ref="F45:J4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*Scuola Media Statale 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DEL  SIGNORE PAOLO</cp:lastModifiedBy>
  <cp:lastPrinted>2004-05-28T07:33:40Z</cp:lastPrinted>
  <dcterms:created xsi:type="dcterms:W3CDTF">2003-05-07T14:42:17Z</dcterms:created>
  <dcterms:modified xsi:type="dcterms:W3CDTF">2004-05-28T07:35:56Z</dcterms:modified>
  <cp:category/>
  <cp:version/>
  <cp:contentType/>
  <cp:contentStatus/>
</cp:coreProperties>
</file>