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<sst xmlns="http://schemas.openxmlformats.org/spreadsheetml/2006/main" count="202" uniqueCount="20">
  <si>
    <t>O</t>
  </si>
  <si>
    <t>PD</t>
  </si>
  <si>
    <t>D</t>
  </si>
  <si>
    <t>ND</t>
  </si>
  <si>
    <t>TD</t>
  </si>
  <si>
    <t>MAX</t>
  </si>
  <si>
    <t>MIN</t>
  </si>
  <si>
    <t>MEDIA</t>
  </si>
  <si>
    <t>MODA</t>
  </si>
  <si>
    <t>MEDIANA</t>
  </si>
  <si>
    <t>NR</t>
  </si>
  <si>
    <t>Frequenze assolute</t>
  </si>
  <si>
    <t>Tot%</t>
  </si>
  <si>
    <t>Frequenze in percentuale</t>
  </si>
  <si>
    <t>MED</t>
  </si>
  <si>
    <t>Tot</t>
  </si>
  <si>
    <t>L1</t>
  </si>
  <si>
    <t>L2</t>
  </si>
  <si>
    <t>L3</t>
  </si>
  <si>
    <t>L4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</si>
</sst>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8.75"/>
      <name val="Arial"/>
      <family val="2"/>
    </font>
    <font>
      <b/>
      <sz val="9"/>
      <name val="Arial"/>
      <family val="2"/>
    </font>
    <font>
      <b/>
      <sz val="11.2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6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RIEPILOGO</a:t>
            </a:r>
          </a:p>
        </c:rich>
      </c:tx>
      <c:layout>
        <c:manualLayout>
          <c:xMode val="factor"/>
          <c:yMode val="factor"/>
          <c:x val="-0.0085"/>
          <c:y val="0.02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3"/>
          <c:w val="0.9845"/>
          <c:h val="0.8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Foglio1!$M$10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Foglio1!$M$11:$M$22</c:f>
              <c:numCache/>
            </c:numRef>
          </c:val>
          <c:shape val="box"/>
        </c:ser>
        <c:ser>
          <c:idx val="1"/>
          <c:order val="1"/>
          <c:tx>
            <c:strRef>
              <c:f>Foglio1!$N$10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Foglio1!$N$11:$N$22</c:f>
              <c:numCache/>
            </c:numRef>
          </c:val>
          <c:shape val="box"/>
        </c:ser>
        <c:ser>
          <c:idx val="2"/>
          <c:order val="2"/>
          <c:tx>
            <c:strRef>
              <c:f>Foglio1!$O$10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Foglio1!$O$11:$O$22</c:f>
              <c:numCache/>
            </c:numRef>
          </c:val>
          <c:shape val="box"/>
        </c:ser>
        <c:ser>
          <c:idx val="3"/>
          <c:order val="3"/>
          <c:tx>
            <c:strRef>
              <c:f>Foglio1!$P$10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Foglio1!$P$11:$P$22</c:f>
              <c:numCache/>
            </c:numRef>
          </c:val>
          <c:shape val="box"/>
        </c:ser>
        <c:ser>
          <c:idx val="4"/>
          <c:order val="4"/>
          <c:tx>
            <c:strRef>
              <c:f>Foglio1!$Q$10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Foglio1!$Q$11:$Q$22</c:f>
              <c:numCache/>
            </c:numRef>
          </c:val>
          <c:shape val="box"/>
        </c:ser>
        <c:shape val="box"/>
        <c:axId val="49975076"/>
        <c:axId val="47122501"/>
      </c:bar3DChart>
      <c:catAx>
        <c:axId val="4997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22501"/>
        <c:crosses val="autoZero"/>
        <c:auto val="1"/>
        <c:lblOffset val="100"/>
        <c:noMultiLvlLbl val="0"/>
      </c:catAx>
      <c:valAx>
        <c:axId val="4712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75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02675"/>
          <c:w val="0.0675"/>
          <c:h val="0.26575"/>
        </c:manualLayout>
      </c:layout>
      <c:overlay val="0"/>
      <c:spPr>
        <a:gradFill rotWithShape="1">
          <a:gsLst>
            <a:gs pos="0">
              <a:srgbClr val="FFCC00"/>
            </a:gs>
            <a:gs pos="100000">
              <a:srgbClr val="00FFFF"/>
            </a:gs>
          </a:gsLst>
          <a:lin ang="5400000" scaled="1"/>
        </a:gradFill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CCCCFF"/>
        </a:gs>
      </a:gsLst>
      <a:lin ang="5400000" scaled="1"/>
    </a:gra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CONTENUTI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2025"/>
          <c:w val="0.98025"/>
          <c:h val="0.86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Foglio1!$M$10</c:f>
              <c:strCache>
                <c:ptCount val="1"/>
                <c:pt idx="0">
                  <c:v>L1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Foglio1!$M$11:$M$14</c:f>
              <c:numCache/>
            </c:numRef>
          </c:val>
          <c:shape val="box"/>
        </c:ser>
        <c:ser>
          <c:idx val="1"/>
          <c:order val="1"/>
          <c:tx>
            <c:strRef>
              <c:f>Foglio1!$N$10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Foglio1!$N$11:$N$14</c:f>
              <c:numCache/>
            </c:numRef>
          </c:val>
          <c:shape val="box"/>
        </c:ser>
        <c:ser>
          <c:idx val="2"/>
          <c:order val="2"/>
          <c:tx>
            <c:strRef>
              <c:f>Foglio1!$O$10</c:f>
              <c:strCache>
                <c:ptCount val="1"/>
                <c:pt idx="0">
                  <c:v>L3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Foglio1!$O$11:$O$14</c:f>
              <c:numCache/>
            </c:numRef>
          </c:val>
          <c:shape val="box"/>
        </c:ser>
        <c:ser>
          <c:idx val="3"/>
          <c:order val="3"/>
          <c:tx>
            <c:strRef>
              <c:f>Foglio1!$P$10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Foglio1!$P$11:$P$14</c:f>
              <c:numCache/>
            </c:numRef>
          </c:val>
          <c:shape val="box"/>
        </c:ser>
        <c:ser>
          <c:idx val="4"/>
          <c:order val="4"/>
          <c:tx>
            <c:strRef>
              <c:f>Foglio1!$Q$10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Foglio1!$Q$11:$Q$14</c:f>
              <c:numCache/>
            </c:numRef>
          </c:val>
          <c:shape val="box"/>
        </c:ser>
        <c:shape val="box"/>
        <c:axId val="21449326"/>
        <c:axId val="58826207"/>
      </c:bar3DChart>
      <c:catAx>
        <c:axId val="2144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26207"/>
        <c:crosses val="autoZero"/>
        <c:auto val="1"/>
        <c:lblOffset val="100"/>
        <c:noMultiLvlLbl val="0"/>
      </c:catAx>
      <c:valAx>
        <c:axId val="5882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49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042"/>
        </c:manualLayout>
      </c:layout>
      <c:overlay val="0"/>
      <c:spPr>
        <a:gradFill rotWithShape="1">
          <a:gsLst>
            <a:gs pos="0">
              <a:srgbClr val="FFFF00"/>
            </a:gs>
            <a:gs pos="100000">
              <a:srgbClr val="757500"/>
            </a:gs>
          </a:gsLst>
          <a:lin ang="5400000" scaled="1"/>
        </a:gradFill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FF99CC"/>
        </a:gs>
      </a:gsLst>
      <a:lin ang="5400000" scaled="1"/>
    </a:gradFill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Didattica e supporti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8325"/>
          <c:h val="0.9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Foglio1!$M$10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Foglio1!$M$15:$M$18</c:f>
              <c:numCache/>
            </c:numRef>
          </c:val>
          <c:shape val="box"/>
        </c:ser>
        <c:ser>
          <c:idx val="1"/>
          <c:order val="1"/>
          <c:tx>
            <c:strRef>
              <c:f>Foglio1!$N$10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Foglio1!$N$15:$N$18</c:f>
              <c:numCache/>
            </c:numRef>
          </c:val>
          <c:shape val="box"/>
        </c:ser>
        <c:ser>
          <c:idx val="2"/>
          <c:order val="2"/>
          <c:tx>
            <c:strRef>
              <c:f>Foglio1!$O$10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Foglio1!$O$15:$O$18</c:f>
              <c:numCache/>
            </c:numRef>
          </c:val>
          <c:shape val="box"/>
        </c:ser>
        <c:ser>
          <c:idx val="3"/>
          <c:order val="3"/>
          <c:tx>
            <c:strRef>
              <c:f>Foglio1!$P$10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Foglio1!$P$15:$P$18</c:f>
              <c:numCache/>
            </c:numRef>
          </c:val>
          <c:shape val="box"/>
        </c:ser>
        <c:ser>
          <c:idx val="4"/>
          <c:order val="4"/>
          <c:tx>
            <c:strRef>
              <c:f>Foglio1!$Q$10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Foglio1!$Q$15:$Q$18</c:f>
              <c:numCache/>
            </c:numRef>
          </c:val>
          <c:shape val="box"/>
        </c:ser>
        <c:shape val="box"/>
        <c:axId val="59673816"/>
        <c:axId val="193433"/>
      </c:bar3DChart>
      <c:catAx>
        <c:axId val="5967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433"/>
        <c:crosses val="autoZero"/>
        <c:auto val="1"/>
        <c:lblOffset val="100"/>
        <c:noMultiLvlLbl val="0"/>
      </c:catAx>
      <c:valAx>
        <c:axId val="193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7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1255"/>
        </c:manualLayout>
      </c:layout>
      <c:overlay val="0"/>
      <c:spPr>
        <a:gradFill rotWithShape="1">
          <a:gsLst>
            <a:gs pos="0">
              <a:srgbClr val="FFCC00"/>
            </a:gs>
            <a:gs pos="100000">
              <a:srgbClr val="00FF00"/>
            </a:gs>
          </a:gsLst>
          <a:lin ang="5400000" scaled="1"/>
        </a:gradFill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CCFF"/>
        </a:gs>
        <a:gs pos="100000">
          <a:srgbClr val="FFFF00"/>
        </a:gs>
      </a:gsLst>
      <a:lin ang="5400000" scaled="1"/>
    </a:gradFill>
  </c:spPr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ORGANIZZAZIONE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22"/>
          <c:w val="0.981"/>
          <c:h val="0.9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Foglio1!$M$10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Foglio1!$M$19:$M$22</c:f>
              <c:numCache/>
            </c:numRef>
          </c:val>
          <c:shape val="box"/>
        </c:ser>
        <c:ser>
          <c:idx val="1"/>
          <c:order val="1"/>
          <c:tx>
            <c:strRef>
              <c:f>Foglio1!$N$10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Foglio1!$N$19:$N$22</c:f>
              <c:numCache/>
            </c:numRef>
          </c:val>
          <c:shape val="box"/>
        </c:ser>
        <c:ser>
          <c:idx val="2"/>
          <c:order val="2"/>
          <c:tx>
            <c:strRef>
              <c:f>Foglio1!$O$10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Foglio1!$O$19:$O$22</c:f>
              <c:numCache/>
            </c:numRef>
          </c:val>
          <c:shape val="box"/>
        </c:ser>
        <c:ser>
          <c:idx val="3"/>
          <c:order val="3"/>
          <c:tx>
            <c:strRef>
              <c:f>Foglio1!$P$10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Foglio1!$P$19:$P$22</c:f>
              <c:numCache/>
            </c:numRef>
          </c:val>
          <c:shape val="box"/>
        </c:ser>
        <c:ser>
          <c:idx val="4"/>
          <c:order val="4"/>
          <c:tx>
            <c:strRef>
              <c:f>Foglio1!$Q$10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Foglio1!$Q$19:$Q$22</c:f>
              <c:numCache/>
            </c:numRef>
          </c:val>
          <c:shape val="box"/>
        </c:ser>
        <c:shape val="box"/>
        <c:axId val="1740898"/>
        <c:axId val="15668083"/>
      </c:bar3DChart>
      <c:catAx>
        <c:axId val="17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68083"/>
        <c:crosses val="autoZero"/>
        <c:auto val="1"/>
        <c:lblOffset val="100"/>
        <c:noMultiLvlLbl val="0"/>
      </c:catAx>
      <c:valAx>
        <c:axId val="15668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"/>
          <c:y val="0.21525"/>
          <c:w val="0.075"/>
          <c:h val="0.3195"/>
        </c:manualLayout>
      </c:layout>
      <c:overlay val="0"/>
      <c:spPr>
        <a:gradFill rotWithShape="1">
          <a:gsLst>
            <a:gs pos="0">
              <a:srgbClr val="FFFF00"/>
            </a:gs>
            <a:gs pos="100000">
              <a:srgbClr val="FF99CC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CCFFFF"/>
        </a:gs>
      </a:gsLst>
      <a:lin ang="5400000" scaled="1"/>
    </a:gradFill>
  </c:spPr>
  <c:txPr>
    <a:bodyPr vert="horz" rot="0"/>
    <a:lstStyle/>
    <a:p>
      <a:pPr>
        <a:defRPr lang="en-US" cap="none" sz="8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28</xdr:row>
      <xdr:rowOff>123825</xdr:rowOff>
    </xdr:from>
    <xdr:to>
      <xdr:col>21</xdr:col>
      <xdr:colOff>238125</xdr:colOff>
      <xdr:row>45</xdr:row>
      <xdr:rowOff>161925</xdr:rowOff>
    </xdr:to>
    <xdr:graphicFrame>
      <xdr:nvGraphicFramePr>
        <xdr:cNvPr id="1" name="Chart 4"/>
        <xdr:cNvGraphicFramePr/>
      </xdr:nvGraphicFramePr>
      <xdr:xfrm>
        <a:off x="790575" y="5457825"/>
        <a:ext cx="50196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95250</xdr:rowOff>
    </xdr:from>
    <xdr:to>
      <xdr:col>20</xdr:col>
      <xdr:colOff>133350</xdr:colOff>
      <xdr:row>63</xdr:row>
      <xdr:rowOff>38100</xdr:rowOff>
    </xdr:to>
    <xdr:graphicFrame>
      <xdr:nvGraphicFramePr>
        <xdr:cNvPr id="2" name="Chart 6"/>
        <xdr:cNvGraphicFramePr/>
      </xdr:nvGraphicFramePr>
      <xdr:xfrm>
        <a:off x="990600" y="9239250"/>
        <a:ext cx="44672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219075</xdr:colOff>
      <xdr:row>64</xdr:row>
      <xdr:rowOff>104775</xdr:rowOff>
    </xdr:from>
    <xdr:to>
      <xdr:col>20</xdr:col>
      <xdr:colOff>152400</xdr:colOff>
      <xdr:row>79</xdr:row>
      <xdr:rowOff>161925</xdr:rowOff>
    </xdr:to>
    <xdr:graphicFrame>
      <xdr:nvGraphicFramePr>
        <xdr:cNvPr id="3" name="Chart 7"/>
        <xdr:cNvGraphicFramePr/>
      </xdr:nvGraphicFramePr>
      <xdr:xfrm>
        <a:off x="962025" y="12315825"/>
        <a:ext cx="45148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81</xdr:row>
      <xdr:rowOff>19050</xdr:rowOff>
    </xdr:from>
    <xdr:to>
      <xdr:col>20</xdr:col>
      <xdr:colOff>171450</xdr:colOff>
      <xdr:row>95</xdr:row>
      <xdr:rowOff>180975</xdr:rowOff>
    </xdr:to>
    <xdr:graphicFrame>
      <xdr:nvGraphicFramePr>
        <xdr:cNvPr id="4" name="Chart 8"/>
        <xdr:cNvGraphicFramePr/>
      </xdr:nvGraphicFramePr>
      <xdr:xfrm>
        <a:off x="962025" y="15449550"/>
        <a:ext cx="45339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238125</xdr:colOff>
      <xdr:row>0</xdr:row>
      <xdr:rowOff>180975</xdr:rowOff>
    </xdr:from>
    <xdr:to>
      <xdr:col>19</xdr:col>
      <xdr:colOff>114300</xdr:colOff>
      <xdr:row>3</xdr:row>
      <xdr:rowOff>133350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85775" y="180975"/>
          <a:ext cx="47053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CORSO DI FORMAZIONE: </a:t>
          </a:r>
          <a:r>
            <a:rPr lang="en-US" cap="none" sz="1100" b="1" i="1" u="none" baseline="0">
              <a:latin typeface="Verdana"/>
              <a:ea typeface="Verdana"/>
              <a:cs typeface="Verdana"/>
            </a:rPr>
            <a:t>La  Scrittura amministrativa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latin typeface="Verdana"/>
              <a:ea typeface="Verdana"/>
              <a:cs typeface="Verdana"/>
            </a:rPr>
            <a:t>Questionario di gradimento  CORSO A   Maggio 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59</xdr:row>
      <xdr:rowOff>57150</xdr:rowOff>
    </xdr:from>
    <xdr:to>
      <xdr:col>15</xdr:col>
      <xdr:colOff>85725</xdr:colOff>
      <xdr:row>61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352550" y="9610725"/>
          <a:ext cx="4038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Vasanello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X569"/>
  <sheetViews>
    <sheetView tabSelected="1" workbookViewId="0" topLeftCell="A82">
      <selection activeCell="AM29" sqref="AM29"/>
    </sheetView>
  </sheetViews>
  <sheetFormatPr defaultColWidth="9.140625" defaultRowHeight="12.75"/>
  <cols>
    <col min="1" max="2" width="3.7109375" style="0" customWidth="1"/>
    <col min="3" max="3" width="3.7109375" style="21" customWidth="1"/>
    <col min="4" max="13" width="3.7109375" style="0" customWidth="1"/>
    <col min="14" max="14" width="5.28125" style="0" customWidth="1"/>
    <col min="15" max="15" width="5.421875" style="0" customWidth="1"/>
    <col min="16" max="16" width="5.57421875" style="0" customWidth="1"/>
    <col min="17" max="18" width="3.7109375" style="0" customWidth="1"/>
    <col min="19" max="19" width="4.140625" style="0" customWidth="1"/>
    <col min="20" max="152" width="3.7109375" style="0" customWidth="1"/>
    <col min="153" max="177" width="4.140625" style="0" customWidth="1"/>
  </cols>
  <sheetData>
    <row r="1" spans="3:154" ht="15">
      <c r="C1" s="24"/>
      <c r="D1" s="2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3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3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0"/>
      <c r="EP1" s="20"/>
      <c r="EQ1" s="25"/>
      <c r="ER1" s="25"/>
      <c r="ES1" s="25"/>
      <c r="ET1" s="25"/>
      <c r="EU1" s="29"/>
      <c r="EV1" s="25"/>
      <c r="EW1" s="29"/>
      <c r="EX1" s="29"/>
    </row>
    <row r="2" spans="3:154" ht="15">
      <c r="C2" s="24"/>
      <c r="D2" s="2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3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3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0"/>
      <c r="EP2" s="20"/>
      <c r="EQ2" s="25"/>
      <c r="ER2" s="25"/>
      <c r="ES2" s="25"/>
      <c r="ET2" s="25"/>
      <c r="EU2" s="29"/>
      <c r="EV2" s="25"/>
      <c r="EW2" s="29"/>
      <c r="EX2" s="29"/>
    </row>
    <row r="3" spans="7:154" ht="15">
      <c r="G3" s="24"/>
      <c r="H3" s="2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3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3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0"/>
      <c r="EP3" s="20"/>
      <c r="EQ3" s="25"/>
      <c r="ER3" s="25"/>
      <c r="ES3" s="25"/>
      <c r="ET3" s="25"/>
      <c r="EU3" s="29"/>
      <c r="EV3" s="25"/>
      <c r="EW3" s="29"/>
      <c r="EX3" s="29"/>
    </row>
    <row r="4" spans="7:154" ht="15">
      <c r="G4" s="24"/>
      <c r="H4" s="2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3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3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0"/>
      <c r="EP4" s="20"/>
      <c r="EQ4" s="25"/>
      <c r="ER4" s="25"/>
      <c r="ES4" s="25"/>
      <c r="ET4" s="25"/>
      <c r="EU4" s="29"/>
      <c r="EV4" s="25"/>
      <c r="EW4" s="29"/>
      <c r="EX4" s="29"/>
    </row>
    <row r="5" spans="3:154" ht="15">
      <c r="C5" s="24"/>
      <c r="D5" s="2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3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3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0"/>
      <c r="EP5" s="20"/>
      <c r="EQ5" s="25"/>
      <c r="ER5" s="25"/>
      <c r="ES5" s="25"/>
      <c r="ET5" s="25"/>
      <c r="EU5" s="29"/>
      <c r="EV5" s="25"/>
      <c r="EW5" s="29"/>
      <c r="EX5" s="29"/>
    </row>
    <row r="6" spans="3:154" ht="15">
      <c r="C6" s="24"/>
      <c r="D6" s="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3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3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0"/>
      <c r="EP6" s="20"/>
      <c r="EQ6" s="25"/>
      <c r="ER6" s="25"/>
      <c r="ES6" s="25"/>
      <c r="ET6" s="25"/>
      <c r="EU6" s="29"/>
      <c r="EV6" s="25"/>
      <c r="EW6" s="29"/>
      <c r="EX6" s="29"/>
    </row>
    <row r="7" spans="4:114" ht="15"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DJ7" s="2"/>
    </row>
    <row r="8" spans="4:94" ht="15">
      <c r="D8" s="34"/>
      <c r="E8" s="48" t="s">
        <v>11</v>
      </c>
      <c r="F8" s="48"/>
      <c r="G8" s="48"/>
      <c r="H8" s="48"/>
      <c r="I8" s="48"/>
      <c r="J8" s="48"/>
      <c r="K8" s="35"/>
      <c r="L8" s="35"/>
      <c r="M8" s="48" t="s">
        <v>13</v>
      </c>
      <c r="N8" s="48"/>
      <c r="O8" s="48"/>
      <c r="P8" s="48"/>
      <c r="Q8" s="48"/>
      <c r="R8" s="48"/>
      <c r="S8" s="48"/>
      <c r="T8" s="35"/>
      <c r="U8" s="35"/>
      <c r="V8" s="35"/>
      <c r="W8" s="35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4:94" ht="15">
      <c r="D9" s="34"/>
      <c r="E9" s="35"/>
      <c r="F9" s="35"/>
      <c r="G9" s="35"/>
      <c r="H9" s="35"/>
      <c r="I9" s="3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4:94" ht="15">
      <c r="D10" s="34"/>
      <c r="E10" s="37" t="s">
        <v>16</v>
      </c>
      <c r="F10" s="37" t="s">
        <v>17</v>
      </c>
      <c r="G10" s="37" t="s">
        <v>18</v>
      </c>
      <c r="H10" s="37" t="s">
        <v>19</v>
      </c>
      <c r="I10" s="38" t="s">
        <v>10</v>
      </c>
      <c r="J10" s="37" t="s">
        <v>15</v>
      </c>
      <c r="K10" s="35"/>
      <c r="L10" s="35"/>
      <c r="M10" s="37" t="s">
        <v>16</v>
      </c>
      <c r="N10" s="37" t="s">
        <v>17</v>
      </c>
      <c r="O10" s="37" t="s">
        <v>18</v>
      </c>
      <c r="P10" s="37" t="s">
        <v>19</v>
      </c>
      <c r="Q10" s="37" t="s">
        <v>10</v>
      </c>
      <c r="R10" s="39"/>
      <c r="S10" s="37" t="s">
        <v>12</v>
      </c>
      <c r="T10" s="35"/>
      <c r="U10" s="35"/>
      <c r="V10" s="35"/>
      <c r="W10" s="35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3:94" ht="15">
      <c r="C11" s="26">
        <v>1</v>
      </c>
      <c r="D11" s="40"/>
      <c r="E11" s="41">
        <v>0</v>
      </c>
      <c r="F11" s="41">
        <v>1</v>
      </c>
      <c r="G11" s="41">
        <v>9</v>
      </c>
      <c r="H11" s="41">
        <v>29</v>
      </c>
      <c r="I11" s="41"/>
      <c r="J11" s="41">
        <f>SUM(E11:H11)</f>
        <v>39</v>
      </c>
      <c r="K11" s="40"/>
      <c r="L11" s="40"/>
      <c r="M11" s="42">
        <f>(E11*100)/39</f>
        <v>0</v>
      </c>
      <c r="N11" s="42">
        <f>(F11*100)/39</f>
        <v>2.5641025641025643</v>
      </c>
      <c r="O11" s="42">
        <f>(G11*100)/39</f>
        <v>23.076923076923077</v>
      </c>
      <c r="P11" s="42">
        <f>(H11*100)/39</f>
        <v>74.35897435897436</v>
      </c>
      <c r="Q11" s="42">
        <f>(I11*100)/39</f>
        <v>0</v>
      </c>
      <c r="R11" s="41"/>
      <c r="S11" s="41">
        <f>SUM(M11:Q11)</f>
        <v>100</v>
      </c>
      <c r="T11" s="35"/>
      <c r="U11" s="35"/>
      <c r="V11" s="35"/>
      <c r="W11" s="35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3:94" ht="15">
      <c r="C12" s="27">
        <f aca="true" t="shared" si="0" ref="C12:C22">C11+1</f>
        <v>2</v>
      </c>
      <c r="D12" s="35"/>
      <c r="E12" s="41">
        <v>0</v>
      </c>
      <c r="F12" s="41">
        <v>2</v>
      </c>
      <c r="G12" s="41">
        <v>11</v>
      </c>
      <c r="H12" s="41">
        <v>26</v>
      </c>
      <c r="I12" s="41"/>
      <c r="J12" s="41">
        <f aca="true" t="shared" si="1" ref="J12:J22">SUM(E12:H12)</f>
        <v>39</v>
      </c>
      <c r="K12" s="35"/>
      <c r="L12" s="35"/>
      <c r="M12" s="42">
        <f aca="true" t="shared" si="2" ref="M12:M22">(E12*100)/39</f>
        <v>0</v>
      </c>
      <c r="N12" s="42">
        <f aca="true" t="shared" si="3" ref="N12:N22">(F12*100)/39</f>
        <v>5.128205128205129</v>
      </c>
      <c r="O12" s="42">
        <f aca="true" t="shared" si="4" ref="O12:O22">(G12*100)/39</f>
        <v>28.205128205128204</v>
      </c>
      <c r="P12" s="42">
        <f aca="true" t="shared" si="5" ref="P12:P22">(H12*100)/39</f>
        <v>66.66666666666667</v>
      </c>
      <c r="Q12" s="42">
        <f aca="true" t="shared" si="6" ref="Q12:Q22">(I12*100)/39</f>
        <v>0</v>
      </c>
      <c r="R12" s="41"/>
      <c r="S12" s="41">
        <f aca="true" t="shared" si="7" ref="S12:S22">SUM(M12:Q12)</f>
        <v>100</v>
      </c>
      <c r="T12" s="35"/>
      <c r="U12" s="35"/>
      <c r="V12" s="35"/>
      <c r="W12" s="3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7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3:94" ht="15">
      <c r="C13" s="27">
        <f t="shared" si="0"/>
        <v>3</v>
      </c>
      <c r="D13" s="35"/>
      <c r="E13" s="41">
        <v>0</v>
      </c>
      <c r="F13" s="41">
        <v>4</v>
      </c>
      <c r="G13" s="41">
        <v>20</v>
      </c>
      <c r="H13" s="41">
        <v>15</v>
      </c>
      <c r="I13" s="41"/>
      <c r="J13" s="41">
        <f t="shared" si="1"/>
        <v>39</v>
      </c>
      <c r="K13" s="35"/>
      <c r="L13" s="35"/>
      <c r="M13" s="42">
        <f t="shared" si="2"/>
        <v>0</v>
      </c>
      <c r="N13" s="42">
        <f t="shared" si="3"/>
        <v>10.256410256410257</v>
      </c>
      <c r="O13" s="42">
        <f t="shared" si="4"/>
        <v>51.282051282051285</v>
      </c>
      <c r="P13" s="42">
        <f t="shared" si="5"/>
        <v>38.46153846153846</v>
      </c>
      <c r="Q13" s="42">
        <f t="shared" si="6"/>
        <v>0</v>
      </c>
      <c r="R13" s="41"/>
      <c r="S13" s="41">
        <f t="shared" si="7"/>
        <v>100</v>
      </c>
      <c r="T13" s="35"/>
      <c r="U13" s="35"/>
      <c r="V13" s="35"/>
      <c r="W13" s="35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3:94" ht="15">
      <c r="C14" s="28">
        <f t="shared" si="0"/>
        <v>4</v>
      </c>
      <c r="D14" s="43"/>
      <c r="E14" s="41">
        <v>0</v>
      </c>
      <c r="F14" s="41">
        <v>1</v>
      </c>
      <c r="G14" s="41">
        <v>10</v>
      </c>
      <c r="H14" s="41">
        <v>27</v>
      </c>
      <c r="I14" s="41">
        <v>1</v>
      </c>
      <c r="J14" s="41">
        <f t="shared" si="1"/>
        <v>38</v>
      </c>
      <c r="K14" s="43"/>
      <c r="L14" s="43"/>
      <c r="M14" s="42">
        <f t="shared" si="2"/>
        <v>0</v>
      </c>
      <c r="N14" s="42">
        <f t="shared" si="3"/>
        <v>2.5641025641025643</v>
      </c>
      <c r="O14" s="42">
        <f t="shared" si="4"/>
        <v>25.641025641025642</v>
      </c>
      <c r="P14" s="42">
        <f t="shared" si="5"/>
        <v>69.23076923076923</v>
      </c>
      <c r="Q14" s="42">
        <f t="shared" si="6"/>
        <v>2.5641025641025643</v>
      </c>
      <c r="R14" s="41"/>
      <c r="S14" s="41">
        <f t="shared" si="7"/>
        <v>100</v>
      </c>
      <c r="T14" s="35"/>
      <c r="U14" s="35"/>
      <c r="V14" s="35"/>
      <c r="W14" s="3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7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3:94" ht="15">
      <c r="C15" s="26">
        <f t="shared" si="0"/>
        <v>5</v>
      </c>
      <c r="D15" s="40"/>
      <c r="E15" s="41">
        <v>0</v>
      </c>
      <c r="F15" s="41">
        <v>0</v>
      </c>
      <c r="G15" s="41">
        <v>11</v>
      </c>
      <c r="H15" s="41">
        <v>28</v>
      </c>
      <c r="I15" s="41"/>
      <c r="J15" s="41">
        <f t="shared" si="1"/>
        <v>39</v>
      </c>
      <c r="K15" s="40"/>
      <c r="L15" s="40"/>
      <c r="M15" s="42">
        <f t="shared" si="2"/>
        <v>0</v>
      </c>
      <c r="N15" s="42">
        <f t="shared" si="3"/>
        <v>0</v>
      </c>
      <c r="O15" s="42">
        <f t="shared" si="4"/>
        <v>28.205128205128204</v>
      </c>
      <c r="P15" s="42">
        <f t="shared" si="5"/>
        <v>71.7948717948718</v>
      </c>
      <c r="Q15" s="42">
        <f t="shared" si="6"/>
        <v>0</v>
      </c>
      <c r="R15" s="41"/>
      <c r="S15" s="41">
        <f t="shared" si="7"/>
        <v>100</v>
      </c>
      <c r="T15" s="35"/>
      <c r="U15" s="35"/>
      <c r="V15" s="35"/>
      <c r="W15" s="3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3:94" ht="15">
      <c r="C16" s="27">
        <f t="shared" si="0"/>
        <v>6</v>
      </c>
      <c r="D16" s="35"/>
      <c r="E16" s="41">
        <v>0</v>
      </c>
      <c r="F16" s="41">
        <v>4</v>
      </c>
      <c r="G16" s="41">
        <v>19</v>
      </c>
      <c r="H16" s="41">
        <v>16</v>
      </c>
      <c r="I16" s="41"/>
      <c r="J16" s="41">
        <f t="shared" si="1"/>
        <v>39</v>
      </c>
      <c r="K16" s="35"/>
      <c r="L16" s="35"/>
      <c r="M16" s="42">
        <f t="shared" si="2"/>
        <v>0</v>
      </c>
      <c r="N16" s="42">
        <f t="shared" si="3"/>
        <v>10.256410256410257</v>
      </c>
      <c r="O16" s="42">
        <f t="shared" si="4"/>
        <v>48.717948717948715</v>
      </c>
      <c r="P16" s="42">
        <f t="shared" si="5"/>
        <v>41.02564102564103</v>
      </c>
      <c r="Q16" s="42">
        <f t="shared" si="6"/>
        <v>0</v>
      </c>
      <c r="R16" s="41"/>
      <c r="S16" s="41">
        <f t="shared" si="7"/>
        <v>100</v>
      </c>
      <c r="T16" s="35"/>
      <c r="U16" s="35"/>
      <c r="V16" s="35"/>
      <c r="W16" s="3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3:94" ht="15">
      <c r="C17" s="27">
        <f t="shared" si="0"/>
        <v>7</v>
      </c>
      <c r="D17" s="35"/>
      <c r="E17" s="41">
        <v>0</v>
      </c>
      <c r="F17" s="41">
        <v>6</v>
      </c>
      <c r="G17" s="41">
        <v>20</v>
      </c>
      <c r="H17" s="41">
        <v>13</v>
      </c>
      <c r="I17" s="41"/>
      <c r="J17" s="41">
        <f t="shared" si="1"/>
        <v>39</v>
      </c>
      <c r="K17" s="35"/>
      <c r="L17" s="35"/>
      <c r="M17" s="42">
        <f t="shared" si="2"/>
        <v>0</v>
      </c>
      <c r="N17" s="42">
        <f t="shared" si="3"/>
        <v>15.384615384615385</v>
      </c>
      <c r="O17" s="42">
        <f t="shared" si="4"/>
        <v>51.282051282051285</v>
      </c>
      <c r="P17" s="42">
        <f t="shared" si="5"/>
        <v>33.333333333333336</v>
      </c>
      <c r="Q17" s="42">
        <f t="shared" si="6"/>
        <v>0</v>
      </c>
      <c r="R17" s="41"/>
      <c r="S17" s="41">
        <f t="shared" si="7"/>
        <v>100</v>
      </c>
      <c r="T17" s="35"/>
      <c r="U17" s="35"/>
      <c r="V17" s="35"/>
      <c r="W17" s="3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3:94" ht="15">
      <c r="C18" s="28">
        <f t="shared" si="0"/>
        <v>8</v>
      </c>
      <c r="D18" s="43"/>
      <c r="E18" s="41">
        <v>0</v>
      </c>
      <c r="F18" s="41">
        <v>4</v>
      </c>
      <c r="G18" s="41">
        <v>16</v>
      </c>
      <c r="H18" s="41">
        <v>19</v>
      </c>
      <c r="I18" s="41"/>
      <c r="J18" s="41">
        <f t="shared" si="1"/>
        <v>39</v>
      </c>
      <c r="K18" s="43"/>
      <c r="L18" s="43"/>
      <c r="M18" s="42">
        <f t="shared" si="2"/>
        <v>0</v>
      </c>
      <c r="N18" s="42">
        <f t="shared" si="3"/>
        <v>10.256410256410257</v>
      </c>
      <c r="O18" s="42">
        <f t="shared" si="4"/>
        <v>41.02564102564103</v>
      </c>
      <c r="P18" s="42">
        <f t="shared" si="5"/>
        <v>48.717948717948715</v>
      </c>
      <c r="Q18" s="42">
        <f t="shared" si="6"/>
        <v>0</v>
      </c>
      <c r="R18" s="41"/>
      <c r="S18" s="41">
        <f t="shared" si="7"/>
        <v>100</v>
      </c>
      <c r="T18" s="35"/>
      <c r="U18" s="35"/>
      <c r="V18" s="35"/>
      <c r="W18" s="3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3:94" ht="15">
      <c r="C19" s="26">
        <f t="shared" si="0"/>
        <v>9</v>
      </c>
      <c r="D19" s="40"/>
      <c r="E19" s="41">
        <v>0</v>
      </c>
      <c r="F19" s="41">
        <v>8</v>
      </c>
      <c r="G19" s="41">
        <v>12</v>
      </c>
      <c r="H19" s="41">
        <v>19</v>
      </c>
      <c r="I19" s="41"/>
      <c r="J19" s="41">
        <f t="shared" si="1"/>
        <v>39</v>
      </c>
      <c r="K19" s="40"/>
      <c r="L19" s="40"/>
      <c r="M19" s="42">
        <f t="shared" si="2"/>
        <v>0</v>
      </c>
      <c r="N19" s="42">
        <f t="shared" si="3"/>
        <v>20.512820512820515</v>
      </c>
      <c r="O19" s="42">
        <f t="shared" si="4"/>
        <v>30.76923076923077</v>
      </c>
      <c r="P19" s="42">
        <f t="shared" si="5"/>
        <v>48.717948717948715</v>
      </c>
      <c r="Q19" s="42">
        <f t="shared" si="6"/>
        <v>0</v>
      </c>
      <c r="R19" s="41"/>
      <c r="S19" s="41">
        <f t="shared" si="7"/>
        <v>100</v>
      </c>
      <c r="T19" s="35"/>
      <c r="U19" s="35"/>
      <c r="V19" s="35"/>
      <c r="W19" s="35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3:94" ht="15">
      <c r="C20" s="27">
        <f t="shared" si="0"/>
        <v>10</v>
      </c>
      <c r="D20" s="35"/>
      <c r="E20" s="41">
        <v>2</v>
      </c>
      <c r="F20" s="41">
        <v>5</v>
      </c>
      <c r="G20" s="41">
        <v>10</v>
      </c>
      <c r="H20" s="41">
        <v>22</v>
      </c>
      <c r="I20" s="41"/>
      <c r="J20" s="41">
        <f t="shared" si="1"/>
        <v>39</v>
      </c>
      <c r="K20" s="35"/>
      <c r="L20" s="35"/>
      <c r="M20" s="42">
        <f t="shared" si="2"/>
        <v>5.128205128205129</v>
      </c>
      <c r="N20" s="42">
        <f t="shared" si="3"/>
        <v>12.820512820512821</v>
      </c>
      <c r="O20" s="42">
        <f t="shared" si="4"/>
        <v>25.641025641025642</v>
      </c>
      <c r="P20" s="42">
        <f t="shared" si="5"/>
        <v>56.41025641025641</v>
      </c>
      <c r="Q20" s="42">
        <f t="shared" si="6"/>
        <v>0</v>
      </c>
      <c r="R20" s="41"/>
      <c r="S20" s="41">
        <f t="shared" si="7"/>
        <v>100</v>
      </c>
      <c r="T20" s="35"/>
      <c r="U20" s="35"/>
      <c r="V20" s="35"/>
      <c r="W20" s="35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3:94" ht="15">
      <c r="C21" s="27">
        <f t="shared" si="0"/>
        <v>11</v>
      </c>
      <c r="D21" s="35"/>
      <c r="E21" s="41">
        <v>0</v>
      </c>
      <c r="F21" s="41">
        <v>5</v>
      </c>
      <c r="G21" s="41">
        <v>15</v>
      </c>
      <c r="H21" s="41">
        <v>19</v>
      </c>
      <c r="I21" s="41"/>
      <c r="J21" s="41">
        <f t="shared" si="1"/>
        <v>39</v>
      </c>
      <c r="K21" s="35"/>
      <c r="L21" s="35"/>
      <c r="M21" s="42">
        <f t="shared" si="2"/>
        <v>0</v>
      </c>
      <c r="N21" s="42">
        <f t="shared" si="3"/>
        <v>12.820512820512821</v>
      </c>
      <c r="O21" s="42">
        <f t="shared" si="4"/>
        <v>38.46153846153846</v>
      </c>
      <c r="P21" s="42">
        <f t="shared" si="5"/>
        <v>48.717948717948715</v>
      </c>
      <c r="Q21" s="42">
        <f t="shared" si="6"/>
        <v>0</v>
      </c>
      <c r="R21" s="41"/>
      <c r="S21" s="41">
        <f t="shared" si="7"/>
        <v>100</v>
      </c>
      <c r="T21" s="35"/>
      <c r="U21" s="35"/>
      <c r="V21" s="35"/>
      <c r="W21" s="3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3:94" ht="15">
      <c r="C22" s="28">
        <f t="shared" si="0"/>
        <v>12</v>
      </c>
      <c r="D22" s="43"/>
      <c r="E22" s="41">
        <v>0</v>
      </c>
      <c r="F22" s="41">
        <v>2</v>
      </c>
      <c r="G22" s="41">
        <v>8</v>
      </c>
      <c r="H22" s="41">
        <v>29</v>
      </c>
      <c r="I22" s="41"/>
      <c r="J22" s="41">
        <f t="shared" si="1"/>
        <v>39</v>
      </c>
      <c r="K22" s="43"/>
      <c r="L22" s="43"/>
      <c r="M22" s="42">
        <f t="shared" si="2"/>
        <v>0</v>
      </c>
      <c r="N22" s="42">
        <f t="shared" si="3"/>
        <v>5.128205128205129</v>
      </c>
      <c r="O22" s="42">
        <f t="shared" si="4"/>
        <v>20.512820512820515</v>
      </c>
      <c r="P22" s="42">
        <f t="shared" si="5"/>
        <v>74.35897435897436</v>
      </c>
      <c r="Q22" s="42">
        <f t="shared" si="6"/>
        <v>0</v>
      </c>
      <c r="R22" s="41"/>
      <c r="S22" s="41">
        <f t="shared" si="7"/>
        <v>100</v>
      </c>
      <c r="T22" s="35"/>
      <c r="U22" s="35"/>
      <c r="V22" s="35"/>
      <c r="W22" s="3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3:94" ht="15">
      <c r="C23" s="24"/>
      <c r="D23" s="35"/>
      <c r="E23" s="35"/>
      <c r="F23" s="35"/>
      <c r="G23" s="35"/>
      <c r="H23" s="35"/>
      <c r="I23" s="35"/>
      <c r="J23" s="35"/>
      <c r="K23" s="35"/>
      <c r="L23" s="35"/>
      <c r="M23" s="44"/>
      <c r="N23" s="44"/>
      <c r="O23" s="44"/>
      <c r="P23" s="44"/>
      <c r="Q23" s="44"/>
      <c r="R23" s="35"/>
      <c r="S23" s="35"/>
      <c r="T23" s="35"/>
      <c r="U23" s="35"/>
      <c r="V23" s="35"/>
      <c r="W23" s="35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3:94" ht="15">
      <c r="C24" s="24"/>
      <c r="D24" s="35"/>
      <c r="E24" s="35"/>
      <c r="F24" s="35"/>
      <c r="G24" s="35"/>
      <c r="H24" s="35"/>
      <c r="I24" s="35"/>
      <c r="J24" s="35"/>
      <c r="K24" s="35"/>
      <c r="L24" s="35"/>
      <c r="M24" s="42">
        <f>MAX(M11:M22)</f>
        <v>5.128205128205129</v>
      </c>
      <c r="N24" s="42">
        <f>MAX(N11:N22)</f>
        <v>20.512820512820515</v>
      </c>
      <c r="O24" s="42">
        <f>MAX(O11:O22)</f>
        <v>51.282051282051285</v>
      </c>
      <c r="P24" s="42">
        <f>MAX(P11:P22)</f>
        <v>74.35897435897436</v>
      </c>
      <c r="Q24" s="42">
        <f>MAX(Q11:Q22)</f>
        <v>2.5641025641025643</v>
      </c>
      <c r="R24" s="41"/>
      <c r="S24" s="41"/>
      <c r="T24" s="41"/>
      <c r="U24" s="45" t="s">
        <v>5</v>
      </c>
      <c r="V24" s="45"/>
      <c r="W24" s="45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3:94" ht="15"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42">
        <f>MIN(M11:M22)</f>
        <v>0</v>
      </c>
      <c r="N25" s="42">
        <f>MIN(N11:N22)</f>
        <v>0</v>
      </c>
      <c r="O25" s="42">
        <f>MIN(O11:O22)</f>
        <v>20.512820512820515</v>
      </c>
      <c r="P25" s="42">
        <f>MIN(P11:P22)</f>
        <v>33.333333333333336</v>
      </c>
      <c r="Q25" s="42">
        <f>MIN(Q11:Q22)</f>
        <v>0</v>
      </c>
      <c r="R25" s="41"/>
      <c r="S25" s="41"/>
      <c r="T25" s="41"/>
      <c r="U25" s="45" t="s">
        <v>6</v>
      </c>
      <c r="V25" s="45"/>
      <c r="W25" s="45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3:94" ht="15">
      <c r="C26" s="24"/>
      <c r="D26" s="35"/>
      <c r="E26" s="35"/>
      <c r="F26" s="35"/>
      <c r="G26" s="35"/>
      <c r="H26" s="35"/>
      <c r="I26" s="35"/>
      <c r="J26" s="35"/>
      <c r="K26" s="35"/>
      <c r="L26" s="35"/>
      <c r="M26" s="42">
        <f>AVERAGE(M11:M22)</f>
        <v>0.4273504273504274</v>
      </c>
      <c r="N26" s="42">
        <f>AVERAGE(N11:N22)</f>
        <v>8.974358974358974</v>
      </c>
      <c r="O26" s="42">
        <f>AVERAGE(O11:O22)</f>
        <v>34.401709401709404</v>
      </c>
      <c r="P26" s="42">
        <f>AVERAGE(P11:P22)</f>
        <v>55.98290598290598</v>
      </c>
      <c r="Q26" s="42">
        <f>AVERAGE(Q11:Q22)</f>
        <v>0.2136752136752137</v>
      </c>
      <c r="R26" s="41"/>
      <c r="S26" s="41"/>
      <c r="T26" s="41"/>
      <c r="U26" s="45" t="s">
        <v>14</v>
      </c>
      <c r="V26" s="45"/>
      <c r="W26" s="4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3:94" ht="15">
      <c r="C27" s="24"/>
      <c r="D27" s="35"/>
      <c r="E27" s="35"/>
      <c r="F27" s="35"/>
      <c r="G27" s="35"/>
      <c r="H27" s="35"/>
      <c r="I27" s="35"/>
      <c r="J27" s="35"/>
      <c r="K27" s="35"/>
      <c r="L27" s="35"/>
      <c r="M27" s="42">
        <f>MEDIAN(M11:M22)</f>
        <v>0</v>
      </c>
      <c r="N27" s="42">
        <f>MEDIAN(N11:N22)</f>
        <v>10.256410256410257</v>
      </c>
      <c r="O27" s="42">
        <f>MEDIAN(O11:O22)</f>
        <v>29.48717948717949</v>
      </c>
      <c r="P27" s="42">
        <f>MEDIAN(P11:P22)</f>
        <v>52.56410256410256</v>
      </c>
      <c r="Q27" s="42">
        <f>MEDIAN(Q11:Q22)</f>
        <v>0</v>
      </c>
      <c r="R27" s="41"/>
      <c r="S27" s="41"/>
      <c r="T27" s="41"/>
      <c r="U27" s="46" t="s">
        <v>9</v>
      </c>
      <c r="V27" s="45"/>
      <c r="W27" s="4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3:94" ht="15">
      <c r="C28" s="24"/>
      <c r="D28" s="35"/>
      <c r="E28" s="35"/>
      <c r="F28" s="35"/>
      <c r="G28" s="35"/>
      <c r="H28" s="35"/>
      <c r="I28" s="35"/>
      <c r="J28" s="35"/>
      <c r="K28" s="35"/>
      <c r="L28" s="35"/>
      <c r="M28" s="44"/>
      <c r="N28" s="44"/>
      <c r="O28" s="44"/>
      <c r="P28" s="44"/>
      <c r="Q28" s="44"/>
      <c r="R28" s="35"/>
      <c r="S28" s="35"/>
      <c r="T28" s="35"/>
      <c r="U28" s="35"/>
      <c r="V28" s="35"/>
      <c r="W28" s="3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5:94" ht="15">
      <c r="E29" s="2"/>
      <c r="F29" s="7"/>
      <c r="G29" s="2"/>
      <c r="H29" s="2"/>
      <c r="I29" s="2"/>
      <c r="J29" s="2"/>
      <c r="K29" s="2"/>
      <c r="L29" s="2"/>
      <c r="M29" s="2"/>
      <c r="N29" s="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7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5:94" ht="15">
      <c r="E30" s="2"/>
      <c r="F30" s="7"/>
      <c r="G30" s="2"/>
      <c r="H30" s="2"/>
      <c r="I30" s="2"/>
      <c r="J30" s="7"/>
      <c r="K30" s="2"/>
      <c r="L30" s="2"/>
      <c r="M30" s="2"/>
      <c r="N30" s="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5:94" ht="15">
      <c r="E31" s="2"/>
      <c r="F31" s="7"/>
      <c r="G31" s="2"/>
      <c r="H31" s="2"/>
      <c r="I31" s="2"/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5:94" ht="15">
      <c r="E32" s="2"/>
      <c r="F32" s="2"/>
      <c r="G32" s="2"/>
      <c r="H32" s="2"/>
      <c r="I32" s="2"/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5:94" ht="15">
      <c r="E33" s="2"/>
      <c r="F33" s="7"/>
      <c r="G33" s="2"/>
      <c r="H33" s="2"/>
      <c r="I33" s="2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5:94" ht="15">
      <c r="E34" s="2"/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7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5:94" ht="15">
      <c r="E35" s="2"/>
      <c r="F35" s="2"/>
      <c r="G35" s="2"/>
      <c r="H35" s="2"/>
      <c r="I35" s="2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5:94" ht="1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5:94" ht="1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5:28" ht="1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5:88" ht="1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>
        <f aca="true" t="shared" si="8" ref="AS39:CJ39">COUNTIF(AS1:AS36,"x")</f>
        <v>0</v>
      </c>
      <c r="AT39" s="2">
        <f t="shared" si="8"/>
        <v>0</v>
      </c>
      <c r="AU39" s="2">
        <f t="shared" si="8"/>
        <v>0</v>
      </c>
      <c r="AV39" s="2">
        <f t="shared" si="8"/>
        <v>0</v>
      </c>
      <c r="AW39" s="2">
        <f t="shared" si="8"/>
        <v>0</v>
      </c>
      <c r="AX39" s="2">
        <f t="shared" si="8"/>
        <v>0</v>
      </c>
      <c r="AY39" s="2">
        <f t="shared" si="8"/>
        <v>0</v>
      </c>
      <c r="AZ39" s="2">
        <f t="shared" si="8"/>
        <v>0</v>
      </c>
      <c r="BA39" s="2">
        <f t="shared" si="8"/>
        <v>0</v>
      </c>
      <c r="BB39" s="2">
        <f t="shared" si="8"/>
        <v>0</v>
      </c>
      <c r="BC39" s="2">
        <f t="shared" si="8"/>
        <v>0</v>
      </c>
      <c r="BD39" s="2">
        <f t="shared" si="8"/>
        <v>0</v>
      </c>
      <c r="BE39" s="2">
        <f t="shared" si="8"/>
        <v>0</v>
      </c>
      <c r="BF39" s="2">
        <f t="shared" si="8"/>
        <v>0</v>
      </c>
      <c r="BG39" s="2">
        <f t="shared" si="8"/>
        <v>0</v>
      </c>
      <c r="BH39" s="2">
        <f t="shared" si="8"/>
        <v>0</v>
      </c>
      <c r="BI39" s="2">
        <f t="shared" si="8"/>
        <v>0</v>
      </c>
      <c r="BJ39" s="2">
        <f t="shared" si="8"/>
        <v>0</v>
      </c>
      <c r="BK39" s="2">
        <f t="shared" si="8"/>
        <v>0</v>
      </c>
      <c r="BL39" s="2">
        <f t="shared" si="8"/>
        <v>0</v>
      </c>
      <c r="BM39" s="2">
        <f t="shared" si="8"/>
        <v>0</v>
      </c>
      <c r="BN39" s="2">
        <f t="shared" si="8"/>
        <v>0</v>
      </c>
      <c r="BO39" s="2">
        <f t="shared" si="8"/>
        <v>0</v>
      </c>
      <c r="BP39" s="2">
        <f t="shared" si="8"/>
        <v>0</v>
      </c>
      <c r="BQ39" s="2">
        <f t="shared" si="8"/>
        <v>0</v>
      </c>
      <c r="BR39" s="2">
        <f t="shared" si="8"/>
        <v>0</v>
      </c>
      <c r="BS39" s="2">
        <f t="shared" si="8"/>
        <v>0</v>
      </c>
      <c r="BT39" s="2">
        <f t="shared" si="8"/>
        <v>0</v>
      </c>
      <c r="BU39" s="2">
        <f t="shared" si="8"/>
        <v>0</v>
      </c>
      <c r="BV39" s="2">
        <f t="shared" si="8"/>
        <v>0</v>
      </c>
      <c r="BW39" s="2">
        <f t="shared" si="8"/>
        <v>0</v>
      </c>
      <c r="BX39" s="2">
        <f t="shared" si="8"/>
        <v>0</v>
      </c>
      <c r="BY39" s="2">
        <f t="shared" si="8"/>
        <v>0</v>
      </c>
      <c r="BZ39" s="2">
        <f t="shared" si="8"/>
        <v>0</v>
      </c>
      <c r="CA39" s="2">
        <f t="shared" si="8"/>
        <v>0</v>
      </c>
      <c r="CB39" s="2">
        <f t="shared" si="8"/>
        <v>0</v>
      </c>
      <c r="CC39" s="2">
        <f t="shared" si="8"/>
        <v>0</v>
      </c>
      <c r="CD39" s="2">
        <f t="shared" si="8"/>
        <v>0</v>
      </c>
      <c r="CE39" s="2">
        <f t="shared" si="8"/>
        <v>0</v>
      </c>
      <c r="CF39" s="2">
        <f t="shared" si="8"/>
        <v>0</v>
      </c>
      <c r="CG39" s="2">
        <f t="shared" si="8"/>
        <v>0</v>
      </c>
      <c r="CH39" s="2">
        <f t="shared" si="8"/>
        <v>0</v>
      </c>
      <c r="CI39" s="2">
        <f t="shared" si="8"/>
        <v>0</v>
      </c>
      <c r="CJ39" s="2">
        <f t="shared" si="8"/>
        <v>0</v>
      </c>
    </row>
    <row r="40" spans="5:28" ht="1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5:88" ht="15"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9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>
        <v>16</v>
      </c>
      <c r="AT41" s="50"/>
      <c r="AU41" s="50"/>
      <c r="AV41" s="50"/>
      <c r="AW41" s="50">
        <v>17</v>
      </c>
      <c r="AX41" s="50"/>
      <c r="AY41" s="50"/>
      <c r="AZ41" s="50"/>
      <c r="BA41" s="50">
        <v>18</v>
      </c>
      <c r="BB41" s="50"/>
      <c r="BC41" s="50"/>
      <c r="BD41" s="50"/>
      <c r="BE41" s="50">
        <v>19</v>
      </c>
      <c r="BF41" s="50"/>
      <c r="BG41" s="50"/>
      <c r="BH41" s="50"/>
      <c r="BI41" s="50">
        <v>20</v>
      </c>
      <c r="BJ41" s="50"/>
      <c r="BK41" s="50"/>
      <c r="BL41" s="50"/>
      <c r="BM41" s="50">
        <v>21</v>
      </c>
      <c r="BN41" s="50"/>
      <c r="BO41" s="50"/>
      <c r="BP41" s="50"/>
      <c r="BQ41" s="50">
        <v>22</v>
      </c>
      <c r="BR41" s="50"/>
      <c r="BS41" s="50"/>
      <c r="BT41" s="50"/>
      <c r="BU41" s="50">
        <v>23</v>
      </c>
      <c r="BV41" s="50"/>
      <c r="BW41" s="50"/>
      <c r="BX41" s="50"/>
      <c r="BY41" s="50">
        <v>24</v>
      </c>
      <c r="BZ41" s="50"/>
      <c r="CA41" s="50"/>
      <c r="CB41" s="50"/>
      <c r="CC41" s="50">
        <v>25</v>
      </c>
      <c r="CD41" s="50"/>
      <c r="CE41" s="50"/>
      <c r="CF41" s="50"/>
      <c r="CG41" s="50">
        <v>26</v>
      </c>
      <c r="CH41" s="50"/>
      <c r="CI41" s="50"/>
      <c r="CJ41" s="50"/>
    </row>
    <row r="42" spans="5:88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30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 t="s">
        <v>1</v>
      </c>
      <c r="AT42" s="8" t="s">
        <v>3</v>
      </c>
      <c r="AU42" s="8" t="s">
        <v>4</v>
      </c>
      <c r="AV42" s="8" t="s">
        <v>0</v>
      </c>
      <c r="AW42" s="8" t="s">
        <v>1</v>
      </c>
      <c r="AX42" s="8" t="s">
        <v>3</v>
      </c>
      <c r="AY42" s="8" t="s">
        <v>4</v>
      </c>
      <c r="AZ42" s="8" t="s">
        <v>0</v>
      </c>
      <c r="BA42" s="8" t="s">
        <v>1</v>
      </c>
      <c r="BB42" s="8" t="s">
        <v>3</v>
      </c>
      <c r="BC42" s="8" t="s">
        <v>4</v>
      </c>
      <c r="BD42" s="8" t="s">
        <v>0</v>
      </c>
      <c r="BE42" s="8" t="s">
        <v>1</v>
      </c>
      <c r="BF42" s="8" t="s">
        <v>3</v>
      </c>
      <c r="BG42" s="8" t="s">
        <v>4</v>
      </c>
      <c r="BH42" s="8" t="s">
        <v>0</v>
      </c>
      <c r="BI42" s="8" t="s">
        <v>1</v>
      </c>
      <c r="BJ42" s="8" t="s">
        <v>3</v>
      </c>
      <c r="BK42" s="8" t="s">
        <v>4</v>
      </c>
      <c r="BL42" s="8" t="s">
        <v>0</v>
      </c>
      <c r="BM42" s="8" t="s">
        <v>1</v>
      </c>
      <c r="BN42" s="8" t="s">
        <v>3</v>
      </c>
      <c r="BO42" s="8" t="s">
        <v>4</v>
      </c>
      <c r="BP42" s="8" t="s">
        <v>0</v>
      </c>
      <c r="BQ42" s="8" t="s">
        <v>1</v>
      </c>
      <c r="BR42" s="8" t="s">
        <v>3</v>
      </c>
      <c r="BS42" s="8" t="s">
        <v>4</v>
      </c>
      <c r="BT42" s="8" t="s">
        <v>0</v>
      </c>
      <c r="BU42" s="8" t="s">
        <v>1</v>
      </c>
      <c r="BV42" s="8" t="s">
        <v>3</v>
      </c>
      <c r="BW42" s="8" t="s">
        <v>4</v>
      </c>
      <c r="BX42" s="8" t="s">
        <v>0</v>
      </c>
      <c r="BY42" s="8" t="s">
        <v>1</v>
      </c>
      <c r="BZ42" s="8" t="s">
        <v>3</v>
      </c>
      <c r="CA42" s="8" t="s">
        <v>4</v>
      </c>
      <c r="CB42" s="8" t="s">
        <v>0</v>
      </c>
      <c r="CC42" s="8" t="s">
        <v>1</v>
      </c>
      <c r="CD42" s="8" t="s">
        <v>3</v>
      </c>
      <c r="CE42" s="8" t="s">
        <v>4</v>
      </c>
      <c r="CF42" s="8" t="s">
        <v>0</v>
      </c>
      <c r="CG42" s="8" t="s">
        <v>1</v>
      </c>
      <c r="CH42" s="8" t="s">
        <v>3</v>
      </c>
      <c r="CI42" s="8" t="s">
        <v>4</v>
      </c>
      <c r="CJ42" s="8" t="s">
        <v>0</v>
      </c>
    </row>
    <row r="43" spans="5:88" ht="1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1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5:88" ht="1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1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>
        <v>11</v>
      </c>
      <c r="AT44" s="9">
        <v>4</v>
      </c>
      <c r="AU44" s="9">
        <v>1</v>
      </c>
      <c r="AV44" s="9">
        <v>3</v>
      </c>
      <c r="AW44" s="9">
        <v>7</v>
      </c>
      <c r="AX44" s="9">
        <v>8</v>
      </c>
      <c r="AY44" s="9">
        <v>0</v>
      </c>
      <c r="AZ44" s="9">
        <v>0</v>
      </c>
      <c r="BA44" s="9">
        <v>4</v>
      </c>
      <c r="BB44" s="9">
        <v>18</v>
      </c>
      <c r="BC44" s="9">
        <v>5</v>
      </c>
      <c r="BD44" s="9">
        <v>1</v>
      </c>
      <c r="BE44" s="9">
        <v>1</v>
      </c>
      <c r="BF44" s="9">
        <v>15</v>
      </c>
      <c r="BG44" s="9">
        <v>3</v>
      </c>
      <c r="BH44" s="9">
        <v>1</v>
      </c>
      <c r="BI44" s="9">
        <v>7</v>
      </c>
      <c r="BJ44" s="9">
        <v>2</v>
      </c>
      <c r="BK44" s="9">
        <v>1</v>
      </c>
      <c r="BL44" s="9">
        <v>1</v>
      </c>
      <c r="BM44" s="9">
        <v>4</v>
      </c>
      <c r="BN44" s="9">
        <v>10</v>
      </c>
      <c r="BO44" s="9">
        <v>2</v>
      </c>
      <c r="BP44" s="9">
        <v>3</v>
      </c>
      <c r="BQ44" s="9">
        <v>3</v>
      </c>
      <c r="BR44" s="9">
        <v>11</v>
      </c>
      <c r="BS44" s="9">
        <v>4</v>
      </c>
      <c r="BT44" s="9">
        <v>4</v>
      </c>
      <c r="BU44" s="9">
        <v>9</v>
      </c>
      <c r="BV44" s="9">
        <v>1</v>
      </c>
      <c r="BW44" s="9">
        <v>0</v>
      </c>
      <c r="BX44" s="9">
        <v>0</v>
      </c>
      <c r="BY44" s="9">
        <v>2</v>
      </c>
      <c r="BZ44" s="9">
        <v>9</v>
      </c>
      <c r="CA44" s="9">
        <v>3</v>
      </c>
      <c r="CB44" s="9">
        <v>6</v>
      </c>
      <c r="CC44" s="9">
        <v>4</v>
      </c>
      <c r="CD44" s="9">
        <v>6</v>
      </c>
      <c r="CE44" s="9">
        <v>0</v>
      </c>
      <c r="CF44" s="9">
        <v>0</v>
      </c>
      <c r="CG44" s="9">
        <v>2</v>
      </c>
      <c r="CH44" s="9">
        <v>8</v>
      </c>
      <c r="CI44" s="9">
        <v>1</v>
      </c>
      <c r="CJ44" s="9">
        <v>3</v>
      </c>
    </row>
    <row r="45" spans="5:88" ht="1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1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3:88" s="10" customFormat="1" ht="15">
      <c r="C46" s="2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>
        <f aca="true" t="shared" si="9" ref="AS46:CJ46">(AS44*100)/35</f>
        <v>31.428571428571427</v>
      </c>
      <c r="AT46" s="11">
        <f t="shared" si="9"/>
        <v>11.428571428571429</v>
      </c>
      <c r="AU46" s="11">
        <f t="shared" si="9"/>
        <v>2.857142857142857</v>
      </c>
      <c r="AV46" s="11">
        <f t="shared" si="9"/>
        <v>8.571428571428571</v>
      </c>
      <c r="AW46" s="11">
        <f t="shared" si="9"/>
        <v>20</v>
      </c>
      <c r="AX46" s="11">
        <f t="shared" si="9"/>
        <v>22.857142857142858</v>
      </c>
      <c r="AY46" s="11">
        <f t="shared" si="9"/>
        <v>0</v>
      </c>
      <c r="AZ46" s="11">
        <f t="shared" si="9"/>
        <v>0</v>
      </c>
      <c r="BA46" s="11">
        <f t="shared" si="9"/>
        <v>11.428571428571429</v>
      </c>
      <c r="BB46" s="11">
        <f t="shared" si="9"/>
        <v>51.42857142857143</v>
      </c>
      <c r="BC46" s="11">
        <f t="shared" si="9"/>
        <v>14.285714285714286</v>
      </c>
      <c r="BD46" s="11">
        <f t="shared" si="9"/>
        <v>2.857142857142857</v>
      </c>
      <c r="BE46" s="11">
        <f t="shared" si="9"/>
        <v>2.857142857142857</v>
      </c>
      <c r="BF46" s="11">
        <f t="shared" si="9"/>
        <v>42.857142857142854</v>
      </c>
      <c r="BG46" s="11">
        <f t="shared" si="9"/>
        <v>8.571428571428571</v>
      </c>
      <c r="BH46" s="11">
        <f t="shared" si="9"/>
        <v>2.857142857142857</v>
      </c>
      <c r="BI46" s="11">
        <f t="shared" si="9"/>
        <v>20</v>
      </c>
      <c r="BJ46" s="11">
        <f t="shared" si="9"/>
        <v>5.714285714285714</v>
      </c>
      <c r="BK46" s="11">
        <f t="shared" si="9"/>
        <v>2.857142857142857</v>
      </c>
      <c r="BL46" s="11">
        <f t="shared" si="9"/>
        <v>2.857142857142857</v>
      </c>
      <c r="BM46" s="11">
        <f t="shared" si="9"/>
        <v>11.428571428571429</v>
      </c>
      <c r="BN46" s="11">
        <f t="shared" si="9"/>
        <v>28.571428571428573</v>
      </c>
      <c r="BO46" s="11">
        <f t="shared" si="9"/>
        <v>5.714285714285714</v>
      </c>
      <c r="BP46" s="11">
        <f t="shared" si="9"/>
        <v>8.571428571428571</v>
      </c>
      <c r="BQ46" s="11">
        <f t="shared" si="9"/>
        <v>8.571428571428571</v>
      </c>
      <c r="BR46" s="11">
        <f t="shared" si="9"/>
        <v>31.428571428571427</v>
      </c>
      <c r="BS46" s="11">
        <f t="shared" si="9"/>
        <v>11.428571428571429</v>
      </c>
      <c r="BT46" s="11">
        <f t="shared" si="9"/>
        <v>11.428571428571429</v>
      </c>
      <c r="BU46" s="11">
        <f t="shared" si="9"/>
        <v>25.714285714285715</v>
      </c>
      <c r="BV46" s="11">
        <f t="shared" si="9"/>
        <v>2.857142857142857</v>
      </c>
      <c r="BW46" s="11">
        <f t="shared" si="9"/>
        <v>0</v>
      </c>
      <c r="BX46" s="11">
        <f t="shared" si="9"/>
        <v>0</v>
      </c>
      <c r="BY46" s="11">
        <f t="shared" si="9"/>
        <v>5.714285714285714</v>
      </c>
      <c r="BZ46" s="11">
        <f t="shared" si="9"/>
        <v>25.714285714285715</v>
      </c>
      <c r="CA46" s="11">
        <f t="shared" si="9"/>
        <v>8.571428571428571</v>
      </c>
      <c r="CB46" s="11">
        <f t="shared" si="9"/>
        <v>17.142857142857142</v>
      </c>
      <c r="CC46" s="11">
        <f t="shared" si="9"/>
        <v>11.428571428571429</v>
      </c>
      <c r="CD46" s="11">
        <f t="shared" si="9"/>
        <v>17.142857142857142</v>
      </c>
      <c r="CE46" s="11">
        <f t="shared" si="9"/>
        <v>0</v>
      </c>
      <c r="CF46" s="11">
        <f t="shared" si="9"/>
        <v>0</v>
      </c>
      <c r="CG46" s="11">
        <f t="shared" si="9"/>
        <v>5.714285714285714</v>
      </c>
      <c r="CH46" s="11">
        <f t="shared" si="9"/>
        <v>22.857142857142858</v>
      </c>
      <c r="CI46" s="11">
        <f t="shared" si="9"/>
        <v>2.857142857142857</v>
      </c>
      <c r="CJ46" s="11">
        <f t="shared" si="9"/>
        <v>8.571428571428571</v>
      </c>
    </row>
    <row r="47" spans="5:28" ht="1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5:28" ht="1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5:28" ht="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5:28" ht="15"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5:16" ht="15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5:16" ht="1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5:16" ht="1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5:16" ht="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5:16" ht="15"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5:16" ht="1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5:16" ht="1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5:16" ht="15"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5:16" ht="15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5:22" ht="1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V60" s="17"/>
    </row>
    <row r="61" spans="5:16" ht="1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5:16" ht="1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5:16" ht="15"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ht="15">
      <c r="Y64" s="17"/>
    </row>
    <row r="66" spans="4:18" ht="15">
      <c r="D66" s="2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2"/>
      <c r="R66" s="2"/>
    </row>
    <row r="67" spans="4:18" ht="15">
      <c r="D67" s="2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"/>
      <c r="R67" s="2"/>
    </row>
    <row r="68" spans="4:18" ht="1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4:18" ht="1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4:18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4:18" ht="15">
      <c r="D71" s="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2"/>
      <c r="R71" s="2"/>
    </row>
    <row r="72" spans="4:18" ht="1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4:18" ht="1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4:18" ht="15">
      <c r="D74" s="2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2"/>
      <c r="R74" s="2"/>
    </row>
    <row r="75" spans="4:18" ht="15">
      <c r="D75" s="2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"/>
      <c r="R75" s="2"/>
    </row>
    <row r="76" spans="4:18" ht="1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4:18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4:18" ht="1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4:18" ht="15">
      <c r="D79" s="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2"/>
      <c r="R79" s="2"/>
    </row>
    <row r="80" spans="4:18" ht="1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4:18" ht="1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4:18" ht="15">
      <c r="D82" s="2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2"/>
      <c r="R82" s="2"/>
    </row>
    <row r="83" spans="4:18" ht="15">
      <c r="D83" s="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"/>
      <c r="R83" s="2"/>
    </row>
    <row r="84" spans="4:18" ht="1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4:18" ht="1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4:18" ht="1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4:18" ht="15">
      <c r="D87" s="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2"/>
      <c r="R87" s="2"/>
    </row>
    <row r="88" spans="4:18" ht="1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4:18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4:18" ht="15">
      <c r="D90" s="2"/>
      <c r="E90" s="47"/>
      <c r="F90" s="47"/>
      <c r="G90" s="47"/>
      <c r="H90" s="47"/>
      <c r="I90" s="47"/>
      <c r="J90" s="47"/>
      <c r="K90" s="47"/>
      <c r="L90" s="47"/>
      <c r="M90" s="2"/>
      <c r="N90" s="2"/>
      <c r="O90" s="2"/>
      <c r="P90" s="2"/>
      <c r="Q90" s="2"/>
      <c r="R90" s="2"/>
    </row>
    <row r="91" spans="4:18" ht="15">
      <c r="D91" s="2"/>
      <c r="E91" s="23"/>
      <c r="F91" s="23"/>
      <c r="G91" s="23"/>
      <c r="H91" s="23"/>
      <c r="I91" s="23"/>
      <c r="J91" s="23"/>
      <c r="K91" s="23"/>
      <c r="L91" s="23"/>
      <c r="M91" s="2"/>
      <c r="N91" s="2"/>
      <c r="O91" s="2"/>
      <c r="P91" s="2"/>
      <c r="Q91" s="2"/>
      <c r="R91" s="2"/>
    </row>
    <row r="92" spans="4:18" ht="1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4:18" ht="1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4:18" ht="1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4:18" ht="15">
      <c r="D95" s="2"/>
      <c r="E95" s="33"/>
      <c r="F95" s="33"/>
      <c r="G95" s="33"/>
      <c r="H95" s="33"/>
      <c r="I95" s="33"/>
      <c r="J95" s="33"/>
      <c r="K95" s="33"/>
      <c r="L95" s="33"/>
      <c r="M95" s="2"/>
      <c r="N95" s="2"/>
      <c r="O95" s="2"/>
      <c r="P95" s="2"/>
      <c r="Q95" s="2"/>
      <c r="R95" s="2"/>
    </row>
    <row r="96" spans="4:18" ht="1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4:18" ht="1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4:18" ht="1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4:18" ht="1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4:18" ht="1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4:18" ht="1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4:18" ht="1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4:18" ht="1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311" spans="5:8" ht="15">
      <c r="E311" s="1"/>
      <c r="F311" s="2"/>
      <c r="G311" s="2"/>
      <c r="H311" s="3"/>
    </row>
    <row r="312" spans="5:8" ht="15">
      <c r="E312" s="1"/>
      <c r="F312" s="2"/>
      <c r="G312" s="2"/>
      <c r="H312" s="3"/>
    </row>
    <row r="313" spans="5:8" ht="15">
      <c r="E313" s="1"/>
      <c r="F313" s="2"/>
      <c r="G313" s="2"/>
      <c r="H313" s="3"/>
    </row>
    <row r="314" spans="5:8" ht="15">
      <c r="E314" s="1"/>
      <c r="F314" s="2"/>
      <c r="G314" s="2"/>
      <c r="H314" s="3"/>
    </row>
    <row r="315" spans="5:8" ht="15">
      <c r="E315" s="1"/>
      <c r="F315" s="2"/>
      <c r="G315" s="2"/>
      <c r="H315" s="3"/>
    </row>
    <row r="316" spans="5:8" ht="15">
      <c r="E316" s="1"/>
      <c r="F316" s="2"/>
      <c r="G316" s="2"/>
      <c r="H316" s="3"/>
    </row>
    <row r="317" spans="5:8" ht="15">
      <c r="E317" s="1"/>
      <c r="F317" s="2"/>
      <c r="G317" s="2"/>
      <c r="H317" s="3"/>
    </row>
    <row r="318" spans="5:8" ht="15">
      <c r="E318" s="1"/>
      <c r="F318" s="2"/>
      <c r="G318" s="2"/>
      <c r="H318" s="3"/>
    </row>
    <row r="319" spans="5:8" ht="15">
      <c r="E319" s="1"/>
      <c r="F319" s="2"/>
      <c r="G319" s="2"/>
      <c r="H319" s="3"/>
    </row>
    <row r="320" spans="5:8" ht="15">
      <c r="E320" s="1"/>
      <c r="F320" s="2"/>
      <c r="G320" s="2"/>
      <c r="H320" s="3"/>
    </row>
    <row r="321" spans="5:8" ht="15">
      <c r="E321" s="1"/>
      <c r="F321" s="2"/>
      <c r="G321" s="2"/>
      <c r="H321" s="3"/>
    </row>
    <row r="322" spans="5:8" ht="15">
      <c r="E322" s="1"/>
      <c r="F322" s="2"/>
      <c r="G322" s="2"/>
      <c r="H322" s="3"/>
    </row>
    <row r="323" spans="5:8" ht="15">
      <c r="E323" s="1"/>
      <c r="F323" s="2"/>
      <c r="G323" s="2"/>
      <c r="H323" s="3"/>
    </row>
    <row r="324" spans="5:8" ht="15">
      <c r="E324" s="1"/>
      <c r="F324" s="2"/>
      <c r="G324" s="2"/>
      <c r="H324" s="3"/>
    </row>
    <row r="325" spans="5:8" ht="15">
      <c r="E325" s="1"/>
      <c r="F325" s="2"/>
      <c r="G325" s="2"/>
      <c r="H325" s="3"/>
    </row>
    <row r="326" spans="5:8" ht="15">
      <c r="E326" s="1"/>
      <c r="F326" s="2"/>
      <c r="G326" s="2"/>
      <c r="H326" s="3"/>
    </row>
    <row r="327" spans="5:8" ht="15">
      <c r="E327" s="1"/>
      <c r="F327" s="2"/>
      <c r="G327" s="2"/>
      <c r="H327" s="3"/>
    </row>
    <row r="328" spans="5:8" ht="15">
      <c r="E328" s="1"/>
      <c r="F328" s="2"/>
      <c r="G328" s="2"/>
      <c r="H328" s="3"/>
    </row>
    <row r="329" spans="5:8" ht="15">
      <c r="E329" s="1"/>
      <c r="F329" s="2"/>
      <c r="G329" s="2"/>
      <c r="H329" s="3"/>
    </row>
    <row r="330" spans="5:8" ht="15">
      <c r="E330" s="1"/>
      <c r="F330" s="2"/>
      <c r="G330" s="2"/>
      <c r="H330" s="3"/>
    </row>
    <row r="331" spans="5:8" ht="15">
      <c r="E331" s="1"/>
      <c r="F331" s="2"/>
      <c r="G331" s="2"/>
      <c r="H331" s="3"/>
    </row>
    <row r="332" spans="5:8" ht="15">
      <c r="E332" s="1"/>
      <c r="F332" s="2"/>
      <c r="G332" s="2"/>
      <c r="H332" s="3"/>
    </row>
    <row r="333" spans="5:8" ht="15">
      <c r="E333" s="1"/>
      <c r="F333" s="2"/>
      <c r="G333" s="2"/>
      <c r="H333" s="3"/>
    </row>
    <row r="334" spans="5:8" ht="15">
      <c r="E334" s="1"/>
      <c r="F334" s="2"/>
      <c r="G334" s="2"/>
      <c r="H334" s="3"/>
    </row>
    <row r="335" spans="5:8" ht="15">
      <c r="E335" s="1"/>
      <c r="F335" s="2"/>
      <c r="G335" s="2"/>
      <c r="H335" s="3"/>
    </row>
    <row r="336" spans="5:8" ht="15">
      <c r="E336" s="1"/>
      <c r="F336" s="2"/>
      <c r="G336" s="2"/>
      <c r="H336" s="3"/>
    </row>
    <row r="337" spans="5:8" ht="15">
      <c r="E337" s="1"/>
      <c r="F337" s="2"/>
      <c r="G337" s="2"/>
      <c r="H337" s="3"/>
    </row>
    <row r="338" spans="5:8" ht="15">
      <c r="E338" s="1"/>
      <c r="F338" s="2"/>
      <c r="G338" s="2"/>
      <c r="H338" s="3"/>
    </row>
    <row r="339" spans="5:8" ht="15">
      <c r="E339" s="1"/>
      <c r="F339" s="2"/>
      <c r="G339" s="2"/>
      <c r="H339" s="3"/>
    </row>
    <row r="340" spans="5:8" ht="15">
      <c r="E340" s="1"/>
      <c r="F340" s="2"/>
      <c r="G340" s="2"/>
      <c r="H340" s="3"/>
    </row>
    <row r="341" spans="5:8" ht="15">
      <c r="E341" s="1"/>
      <c r="F341" s="2"/>
      <c r="G341" s="2"/>
      <c r="H341" s="3"/>
    </row>
    <row r="342" spans="5:8" ht="15">
      <c r="E342" s="1"/>
      <c r="F342" s="2"/>
      <c r="G342" s="2"/>
      <c r="H342" s="3"/>
    </row>
    <row r="343" spans="5:8" ht="15">
      <c r="E343" s="1"/>
      <c r="F343" s="2"/>
      <c r="G343" s="2"/>
      <c r="H343" s="3"/>
    </row>
    <row r="344" spans="5:8" ht="15">
      <c r="E344" s="1"/>
      <c r="F344" s="2"/>
      <c r="G344" s="2"/>
      <c r="H344" s="3"/>
    </row>
    <row r="345" spans="5:8" ht="15">
      <c r="E345" s="1"/>
      <c r="F345" s="2"/>
      <c r="G345" s="2"/>
      <c r="H345" s="3"/>
    </row>
    <row r="346" spans="5:8" ht="15">
      <c r="E346" s="1"/>
      <c r="F346" s="2"/>
      <c r="G346" s="2"/>
      <c r="H346" s="3"/>
    </row>
    <row r="347" spans="5:8" ht="15">
      <c r="E347" s="1"/>
      <c r="F347" s="2"/>
      <c r="G347" s="2"/>
      <c r="H347" s="3"/>
    </row>
    <row r="348" spans="5:8" ht="15">
      <c r="E348" s="1"/>
      <c r="F348" s="2"/>
      <c r="G348" s="2"/>
      <c r="H348" s="3"/>
    </row>
    <row r="349" spans="5:8" ht="15">
      <c r="E349" s="1"/>
      <c r="F349" s="2"/>
      <c r="G349" s="2"/>
      <c r="H349" s="3"/>
    </row>
    <row r="350" spans="5:8" ht="15">
      <c r="E350" s="1"/>
      <c r="F350" s="2"/>
      <c r="G350" s="2"/>
      <c r="H350" s="3"/>
    </row>
    <row r="351" spans="5:8" ht="15">
      <c r="E351" s="1"/>
      <c r="F351" s="2"/>
      <c r="G351" s="2"/>
      <c r="H351" s="3"/>
    </row>
    <row r="352" spans="5:8" ht="15">
      <c r="E352" s="1"/>
      <c r="F352" s="2"/>
      <c r="G352" s="2"/>
      <c r="H352" s="3"/>
    </row>
    <row r="353" spans="5:8" ht="15">
      <c r="E353" s="1"/>
      <c r="F353" s="2"/>
      <c r="G353" s="2"/>
      <c r="H353" s="3"/>
    </row>
    <row r="354" spans="5:8" ht="15">
      <c r="E354" s="1"/>
      <c r="F354" s="2"/>
      <c r="G354" s="2"/>
      <c r="H354" s="3"/>
    </row>
    <row r="355" spans="5:8" ht="15">
      <c r="E355" s="1"/>
      <c r="F355" s="2"/>
      <c r="G355" s="2"/>
      <c r="H355" s="3"/>
    </row>
    <row r="356" spans="5:8" ht="15">
      <c r="E356" s="1"/>
      <c r="F356" s="2"/>
      <c r="G356" s="2"/>
      <c r="H356" s="3"/>
    </row>
    <row r="357" spans="5:8" ht="15">
      <c r="E357" s="1"/>
      <c r="F357" s="2"/>
      <c r="G357" s="2"/>
      <c r="H357" s="3"/>
    </row>
    <row r="358" spans="5:8" ht="15">
      <c r="E358" s="1"/>
      <c r="F358" s="2"/>
      <c r="G358" s="2"/>
      <c r="H358" s="3"/>
    </row>
    <row r="359" spans="5:8" ht="15">
      <c r="E359" s="1"/>
      <c r="F359" s="2"/>
      <c r="G359" s="2"/>
      <c r="H359" s="3"/>
    </row>
    <row r="360" spans="5:8" ht="15">
      <c r="E360" s="1"/>
      <c r="F360" s="2"/>
      <c r="G360" s="2"/>
      <c r="H360" s="3"/>
    </row>
    <row r="361" spans="5:8" ht="15">
      <c r="E361" s="1"/>
      <c r="F361" s="2"/>
      <c r="G361" s="2"/>
      <c r="H361" s="3"/>
    </row>
    <row r="362" spans="5:8" ht="15">
      <c r="E362" s="1"/>
      <c r="F362" s="2"/>
      <c r="G362" s="2"/>
      <c r="H362" s="3"/>
    </row>
    <row r="363" spans="5:8" ht="15">
      <c r="E363" s="1"/>
      <c r="F363" s="2"/>
      <c r="G363" s="2"/>
      <c r="H363" s="3"/>
    </row>
    <row r="364" spans="5:8" ht="15">
      <c r="E364" s="1"/>
      <c r="F364" s="2"/>
      <c r="G364" s="2"/>
      <c r="H364" s="3"/>
    </row>
    <row r="365" spans="5:8" ht="15">
      <c r="E365" s="1"/>
      <c r="F365" s="2"/>
      <c r="G365" s="2"/>
      <c r="H365" s="3"/>
    </row>
    <row r="366" spans="5:8" ht="15">
      <c r="E366" s="1"/>
      <c r="F366" s="2"/>
      <c r="G366" s="2"/>
      <c r="H366" s="3"/>
    </row>
    <row r="367" spans="5:8" ht="15">
      <c r="E367" s="1"/>
      <c r="F367" s="2"/>
      <c r="G367" s="2"/>
      <c r="H367" s="3"/>
    </row>
    <row r="368" spans="5:8" ht="15">
      <c r="E368" s="1"/>
      <c r="F368" s="2"/>
      <c r="G368" s="2"/>
      <c r="H368" s="3"/>
    </row>
    <row r="369" spans="5:8" ht="15">
      <c r="E369" s="1"/>
      <c r="F369" s="2"/>
      <c r="G369" s="2"/>
      <c r="H369" s="3"/>
    </row>
    <row r="370" spans="5:8" ht="15">
      <c r="E370" s="1"/>
      <c r="F370" s="2"/>
      <c r="G370" s="2"/>
      <c r="H370" s="3"/>
    </row>
    <row r="371" spans="5:8" ht="15">
      <c r="E371" s="1"/>
      <c r="F371" s="2"/>
      <c r="G371" s="2"/>
      <c r="H371" s="3"/>
    </row>
    <row r="372" spans="5:8" ht="15">
      <c r="E372" s="1"/>
      <c r="F372" s="2"/>
      <c r="G372" s="2"/>
      <c r="H372" s="3"/>
    </row>
    <row r="373" spans="5:8" ht="15">
      <c r="E373" s="1"/>
      <c r="F373" s="2"/>
      <c r="G373" s="2"/>
      <c r="H373" s="3"/>
    </row>
    <row r="374" spans="5:8" ht="15">
      <c r="E374" s="1"/>
      <c r="F374" s="2"/>
      <c r="G374" s="2"/>
      <c r="H374" s="3"/>
    </row>
    <row r="375" spans="5:8" ht="15">
      <c r="E375" s="1"/>
      <c r="F375" s="2"/>
      <c r="G375" s="2"/>
      <c r="H375" s="3"/>
    </row>
    <row r="376" spans="5:8" ht="15">
      <c r="E376" s="1"/>
      <c r="F376" s="2"/>
      <c r="G376" s="2"/>
      <c r="H376" s="3"/>
    </row>
    <row r="377" spans="5:8" ht="15">
      <c r="E377" s="1"/>
      <c r="F377" s="2"/>
      <c r="G377" s="2"/>
      <c r="H377" s="3"/>
    </row>
    <row r="378" spans="5:8" ht="15">
      <c r="E378" s="1"/>
      <c r="F378" s="2"/>
      <c r="G378" s="2"/>
      <c r="H378" s="3"/>
    </row>
    <row r="379" spans="5:8" ht="15">
      <c r="E379" s="1"/>
      <c r="F379" s="2"/>
      <c r="G379" s="2"/>
      <c r="H379" s="3"/>
    </row>
    <row r="380" spans="5:8" ht="15">
      <c r="E380" s="1"/>
      <c r="F380" s="2"/>
      <c r="G380" s="2"/>
      <c r="H380" s="3"/>
    </row>
    <row r="381" spans="5:8" ht="15">
      <c r="E381" s="1"/>
      <c r="F381" s="2"/>
      <c r="G381" s="2"/>
      <c r="H381" s="3"/>
    </row>
    <row r="382" spans="5:8" ht="15">
      <c r="E382" s="1"/>
      <c r="F382" s="2"/>
      <c r="G382" s="2"/>
      <c r="H382" s="3"/>
    </row>
    <row r="383" spans="5:8" ht="15">
      <c r="E383" s="1"/>
      <c r="F383" s="2"/>
      <c r="G383" s="2"/>
      <c r="H383" s="3"/>
    </row>
    <row r="384" spans="5:8" ht="15">
      <c r="E384" s="1"/>
      <c r="F384" s="2"/>
      <c r="G384" s="2"/>
      <c r="H384" s="3"/>
    </row>
    <row r="385" spans="5:8" ht="15">
      <c r="E385" s="1"/>
      <c r="F385" s="2"/>
      <c r="G385" s="2"/>
      <c r="H385" s="3"/>
    </row>
    <row r="386" spans="5:8" ht="15">
      <c r="E386" s="1"/>
      <c r="F386" s="2"/>
      <c r="G386" s="2"/>
      <c r="H386" s="3"/>
    </row>
    <row r="387" spans="5:8" ht="15">
      <c r="E387" s="1"/>
      <c r="F387" s="2"/>
      <c r="G387" s="2"/>
      <c r="H387" s="3"/>
    </row>
    <row r="388" spans="5:8" ht="15">
      <c r="E388" s="1"/>
      <c r="F388" s="2"/>
      <c r="G388" s="2"/>
      <c r="H388" s="3"/>
    </row>
    <row r="389" spans="5:8" ht="15">
      <c r="E389" s="1"/>
      <c r="F389" s="2"/>
      <c r="G389" s="2"/>
      <c r="H389" s="3"/>
    </row>
    <row r="390" spans="5:8" ht="15">
      <c r="E390" s="1"/>
      <c r="F390" s="2"/>
      <c r="G390" s="2"/>
      <c r="H390" s="3"/>
    </row>
    <row r="391" spans="5:8" ht="15">
      <c r="E391" s="1"/>
      <c r="F391" s="2"/>
      <c r="G391" s="2"/>
      <c r="H391" s="3"/>
    </row>
    <row r="392" spans="5:8" ht="15">
      <c r="E392" s="1"/>
      <c r="F392" s="2"/>
      <c r="G392" s="2"/>
      <c r="H392" s="3"/>
    </row>
    <row r="393" spans="5:8" ht="15">
      <c r="E393" s="1"/>
      <c r="F393" s="2"/>
      <c r="G393" s="2"/>
      <c r="H393" s="3"/>
    </row>
    <row r="394" spans="5:8" ht="15">
      <c r="E394" s="1"/>
      <c r="F394" s="2"/>
      <c r="G394" s="2"/>
      <c r="H394" s="3"/>
    </row>
    <row r="395" spans="5:8" ht="15">
      <c r="E395" s="1"/>
      <c r="F395" s="2"/>
      <c r="G395" s="2"/>
      <c r="H395" s="3"/>
    </row>
    <row r="396" spans="5:8" ht="15">
      <c r="E396" s="1"/>
      <c r="F396" s="2"/>
      <c r="G396" s="2"/>
      <c r="H396" s="3"/>
    </row>
    <row r="397" spans="5:8" ht="15">
      <c r="E397" s="1"/>
      <c r="F397" s="2"/>
      <c r="G397" s="2"/>
      <c r="H397" s="3"/>
    </row>
    <row r="398" spans="5:8" ht="15">
      <c r="E398" s="1"/>
      <c r="F398" s="2"/>
      <c r="G398" s="2"/>
      <c r="H398" s="3"/>
    </row>
    <row r="399" spans="5:8" ht="15">
      <c r="E399" s="1"/>
      <c r="F399" s="2"/>
      <c r="G399" s="2"/>
      <c r="H399" s="3"/>
    </row>
    <row r="400" spans="5:8" ht="15">
      <c r="E400" s="1"/>
      <c r="F400" s="2"/>
      <c r="G400" s="2"/>
      <c r="H400" s="3"/>
    </row>
    <row r="401" spans="5:8" ht="15">
      <c r="E401" s="1"/>
      <c r="F401" s="2"/>
      <c r="G401" s="2"/>
      <c r="H401" s="3"/>
    </row>
    <row r="402" spans="5:8" ht="15">
      <c r="E402" s="1"/>
      <c r="F402" s="2"/>
      <c r="G402" s="2"/>
      <c r="H402" s="3"/>
    </row>
    <row r="403" spans="5:8" ht="15">
      <c r="E403" s="1"/>
      <c r="F403" s="2"/>
      <c r="G403" s="2"/>
      <c r="H403" s="3"/>
    </row>
    <row r="404" spans="5:8" ht="15">
      <c r="E404" s="1"/>
      <c r="F404" s="2"/>
      <c r="G404" s="2"/>
      <c r="H404" s="3"/>
    </row>
    <row r="405" spans="5:8" ht="15">
      <c r="E405" s="1"/>
      <c r="F405" s="2"/>
      <c r="G405" s="2"/>
      <c r="H405" s="3"/>
    </row>
    <row r="406" spans="5:8" ht="15">
      <c r="E406" s="1"/>
      <c r="F406" s="2"/>
      <c r="G406" s="2"/>
      <c r="H406" s="3"/>
    </row>
    <row r="407" spans="5:8" ht="15">
      <c r="E407" s="1"/>
      <c r="F407" s="2"/>
      <c r="G407" s="2"/>
      <c r="H407" s="3"/>
    </row>
    <row r="408" spans="5:8" ht="15">
      <c r="E408" s="1"/>
      <c r="F408" s="2"/>
      <c r="G408" s="2"/>
      <c r="H408" s="3"/>
    </row>
    <row r="409" spans="5:8" ht="15">
      <c r="E409" s="1"/>
      <c r="F409" s="2"/>
      <c r="G409" s="2"/>
      <c r="H409" s="3"/>
    </row>
    <row r="410" spans="5:8" ht="15">
      <c r="E410" s="1"/>
      <c r="F410" s="2"/>
      <c r="G410" s="2"/>
      <c r="H410" s="3"/>
    </row>
    <row r="411" spans="5:8" ht="15">
      <c r="E411" s="1"/>
      <c r="F411" s="2"/>
      <c r="G411" s="2"/>
      <c r="H411" s="3"/>
    </row>
    <row r="412" spans="5:8" ht="15">
      <c r="E412" s="1"/>
      <c r="F412" s="2"/>
      <c r="G412" s="2"/>
      <c r="H412" s="3"/>
    </row>
    <row r="413" spans="5:8" ht="15">
      <c r="E413" s="1"/>
      <c r="F413" s="2"/>
      <c r="G413" s="2"/>
      <c r="H413" s="3"/>
    </row>
    <row r="414" spans="5:8" ht="15">
      <c r="E414" s="1"/>
      <c r="F414" s="2"/>
      <c r="G414" s="2"/>
      <c r="H414" s="3"/>
    </row>
    <row r="415" spans="5:8" ht="15">
      <c r="E415" s="1"/>
      <c r="F415" s="2"/>
      <c r="G415" s="2"/>
      <c r="H415" s="3"/>
    </row>
    <row r="416" spans="5:8" ht="15">
      <c r="E416" s="1"/>
      <c r="F416" s="2"/>
      <c r="G416" s="2"/>
      <c r="H416" s="3"/>
    </row>
    <row r="417" spans="5:8" ht="15">
      <c r="E417" s="1"/>
      <c r="F417" s="2"/>
      <c r="G417" s="2"/>
      <c r="H417" s="3"/>
    </row>
    <row r="418" spans="5:8" ht="15">
      <c r="E418" s="1"/>
      <c r="F418" s="2"/>
      <c r="G418" s="2"/>
      <c r="H418" s="3"/>
    </row>
    <row r="419" spans="5:8" ht="15">
      <c r="E419" s="1"/>
      <c r="F419" s="2"/>
      <c r="G419" s="2"/>
      <c r="H419" s="3"/>
    </row>
    <row r="420" spans="5:8" ht="15">
      <c r="E420" s="1"/>
      <c r="F420" s="2"/>
      <c r="G420" s="2"/>
      <c r="H420" s="3"/>
    </row>
    <row r="421" spans="5:8" ht="15">
      <c r="E421" s="1"/>
      <c r="F421" s="2"/>
      <c r="G421" s="2"/>
      <c r="H421" s="3"/>
    </row>
    <row r="422" spans="5:8" ht="15">
      <c r="E422" s="1"/>
      <c r="F422" s="2"/>
      <c r="G422" s="2"/>
      <c r="H422" s="3"/>
    </row>
    <row r="423" spans="5:8" ht="15">
      <c r="E423" s="1"/>
      <c r="F423" s="2"/>
      <c r="G423" s="2"/>
      <c r="H423" s="3"/>
    </row>
    <row r="424" spans="5:8" ht="15">
      <c r="E424" s="1"/>
      <c r="F424" s="2"/>
      <c r="G424" s="2"/>
      <c r="H424" s="3"/>
    </row>
    <row r="425" spans="5:8" ht="15">
      <c r="E425" s="1"/>
      <c r="F425" s="2"/>
      <c r="G425" s="2"/>
      <c r="H425" s="3"/>
    </row>
    <row r="426" spans="5:8" ht="15">
      <c r="E426" s="1"/>
      <c r="F426" s="2"/>
      <c r="G426" s="2"/>
      <c r="H426" s="3"/>
    </row>
    <row r="427" spans="5:8" ht="15">
      <c r="E427" s="1"/>
      <c r="F427" s="2"/>
      <c r="G427" s="2"/>
      <c r="H427" s="3"/>
    </row>
    <row r="428" spans="5:8" ht="15">
      <c r="E428" s="1"/>
      <c r="F428" s="2"/>
      <c r="G428" s="2"/>
      <c r="H428" s="3"/>
    </row>
    <row r="429" spans="5:8" ht="15">
      <c r="E429" s="1"/>
      <c r="F429" s="2"/>
      <c r="G429" s="2"/>
      <c r="H429" s="3"/>
    </row>
    <row r="430" spans="5:8" ht="15">
      <c r="E430" s="1"/>
      <c r="F430" s="2"/>
      <c r="G430" s="2"/>
      <c r="H430" s="3"/>
    </row>
    <row r="431" spans="5:8" ht="15">
      <c r="E431" s="1"/>
      <c r="F431" s="2"/>
      <c r="G431" s="2"/>
      <c r="H431" s="3"/>
    </row>
    <row r="432" spans="5:8" ht="15">
      <c r="E432" s="1"/>
      <c r="F432" s="2"/>
      <c r="G432" s="2"/>
      <c r="H432" s="3"/>
    </row>
    <row r="433" spans="5:8" ht="15">
      <c r="E433" s="1"/>
      <c r="F433" s="2"/>
      <c r="G433" s="2"/>
      <c r="H433" s="3"/>
    </row>
    <row r="434" spans="5:8" ht="15">
      <c r="E434" s="1"/>
      <c r="F434" s="2"/>
      <c r="G434" s="2"/>
      <c r="H434" s="3"/>
    </row>
    <row r="435" spans="5:8" ht="15">
      <c r="E435" s="1"/>
      <c r="F435" s="2"/>
      <c r="G435" s="2"/>
      <c r="H435" s="3"/>
    </row>
    <row r="436" spans="5:8" ht="15">
      <c r="E436" s="1"/>
      <c r="F436" s="2"/>
      <c r="G436" s="2"/>
      <c r="H436" s="3"/>
    </row>
    <row r="437" spans="5:8" ht="15">
      <c r="E437" s="1"/>
      <c r="F437" s="2"/>
      <c r="G437" s="2"/>
      <c r="H437" s="3"/>
    </row>
    <row r="438" spans="5:8" ht="15">
      <c r="E438" s="1"/>
      <c r="F438" s="2"/>
      <c r="G438" s="2"/>
      <c r="H438" s="3"/>
    </row>
    <row r="439" spans="5:8" ht="15">
      <c r="E439" s="1"/>
      <c r="F439" s="2"/>
      <c r="G439" s="2"/>
      <c r="H439" s="3"/>
    </row>
    <row r="440" spans="5:8" ht="15">
      <c r="E440" s="1"/>
      <c r="F440" s="2"/>
      <c r="G440" s="2"/>
      <c r="H440" s="3"/>
    </row>
    <row r="441" spans="5:8" ht="15">
      <c r="E441" s="1"/>
      <c r="F441" s="2"/>
      <c r="G441" s="2"/>
      <c r="H441" s="3"/>
    </row>
    <row r="442" spans="5:8" ht="15">
      <c r="E442" s="1"/>
      <c r="F442" s="2"/>
      <c r="G442" s="2"/>
      <c r="H442" s="3"/>
    </row>
    <row r="443" spans="5:8" ht="15">
      <c r="E443" s="1"/>
      <c r="F443" s="2"/>
      <c r="G443" s="2"/>
      <c r="H443" s="3"/>
    </row>
    <row r="444" spans="5:8" ht="15">
      <c r="E444" s="1"/>
      <c r="F444" s="2"/>
      <c r="G444" s="2"/>
      <c r="H444" s="3"/>
    </row>
    <row r="445" spans="5:8" ht="15">
      <c r="E445" s="1"/>
      <c r="F445" s="2"/>
      <c r="G445" s="2"/>
      <c r="H445" s="3"/>
    </row>
    <row r="446" spans="5:8" ht="15">
      <c r="E446" s="1"/>
      <c r="F446" s="2"/>
      <c r="G446" s="2"/>
      <c r="H446" s="3"/>
    </row>
    <row r="447" spans="5:8" ht="15">
      <c r="E447" s="1"/>
      <c r="F447" s="2"/>
      <c r="G447" s="2"/>
      <c r="H447" s="3"/>
    </row>
    <row r="448" spans="5:8" ht="15">
      <c r="E448" s="1"/>
      <c r="F448" s="2"/>
      <c r="G448" s="2"/>
      <c r="H448" s="3"/>
    </row>
    <row r="449" spans="5:8" ht="15">
      <c r="E449" s="1"/>
      <c r="F449" s="2"/>
      <c r="G449" s="2"/>
      <c r="H449" s="3"/>
    </row>
    <row r="450" spans="5:8" ht="15">
      <c r="E450" s="1"/>
      <c r="F450" s="2"/>
      <c r="G450" s="2"/>
      <c r="H450" s="3"/>
    </row>
    <row r="451" spans="5:8" ht="15">
      <c r="E451" s="1"/>
      <c r="F451" s="2"/>
      <c r="G451" s="2"/>
      <c r="H451" s="3"/>
    </row>
    <row r="452" spans="5:8" ht="15">
      <c r="E452" s="1"/>
      <c r="F452" s="2"/>
      <c r="G452" s="2"/>
      <c r="H452" s="3"/>
    </row>
    <row r="453" spans="5:8" ht="15">
      <c r="E453" s="1"/>
      <c r="F453" s="2"/>
      <c r="G453" s="2"/>
      <c r="H453" s="3"/>
    </row>
    <row r="454" spans="5:8" ht="15">
      <c r="E454" s="1"/>
      <c r="F454" s="2"/>
      <c r="G454" s="2"/>
      <c r="H454" s="3"/>
    </row>
    <row r="455" spans="5:8" ht="15">
      <c r="E455" s="1"/>
      <c r="F455" s="2"/>
      <c r="G455" s="2"/>
      <c r="H455" s="3"/>
    </row>
    <row r="456" spans="5:8" ht="15">
      <c r="E456" s="1"/>
      <c r="F456" s="2"/>
      <c r="G456" s="2"/>
      <c r="H456" s="3"/>
    </row>
    <row r="457" spans="5:8" ht="15">
      <c r="E457" s="1"/>
      <c r="F457" s="2"/>
      <c r="G457" s="2"/>
      <c r="H457" s="3"/>
    </row>
    <row r="458" spans="5:8" ht="15">
      <c r="E458" s="1"/>
      <c r="F458" s="2"/>
      <c r="G458" s="2"/>
      <c r="H458" s="3"/>
    </row>
    <row r="459" spans="5:8" ht="15">
      <c r="E459" s="1"/>
      <c r="F459" s="2"/>
      <c r="G459" s="2"/>
      <c r="H459" s="3"/>
    </row>
    <row r="460" spans="5:8" ht="15">
      <c r="E460" s="1"/>
      <c r="F460" s="2"/>
      <c r="G460" s="2"/>
      <c r="H460" s="3"/>
    </row>
    <row r="461" spans="5:8" ht="15">
      <c r="E461" s="1"/>
      <c r="F461" s="2"/>
      <c r="G461" s="2"/>
      <c r="H461" s="3"/>
    </row>
    <row r="462" spans="5:8" ht="15">
      <c r="E462" s="1"/>
      <c r="F462" s="2"/>
      <c r="G462" s="2"/>
      <c r="H462" s="3"/>
    </row>
    <row r="463" spans="5:8" ht="15">
      <c r="E463" s="1"/>
      <c r="F463" s="2"/>
      <c r="G463" s="2"/>
      <c r="H463" s="3"/>
    </row>
    <row r="464" spans="5:8" ht="15">
      <c r="E464" s="1"/>
      <c r="F464" s="2"/>
      <c r="G464" s="2"/>
      <c r="H464" s="3"/>
    </row>
    <row r="465" spans="5:8" ht="15">
      <c r="E465" s="1"/>
      <c r="F465" s="2"/>
      <c r="G465" s="2"/>
      <c r="H465" s="3"/>
    </row>
    <row r="466" spans="5:8" ht="15">
      <c r="E466" s="1"/>
      <c r="F466" s="2"/>
      <c r="G466" s="2"/>
      <c r="H466" s="3"/>
    </row>
    <row r="467" spans="5:8" ht="15">
      <c r="E467" s="1"/>
      <c r="F467" s="2"/>
      <c r="G467" s="2"/>
      <c r="H467" s="3"/>
    </row>
    <row r="468" spans="5:8" ht="15">
      <c r="E468" s="1"/>
      <c r="F468" s="2"/>
      <c r="G468" s="2"/>
      <c r="H468" s="3"/>
    </row>
    <row r="469" spans="5:8" ht="15">
      <c r="E469" s="1"/>
      <c r="F469" s="2"/>
      <c r="G469" s="2"/>
      <c r="H469" s="3"/>
    </row>
    <row r="470" spans="5:8" ht="15">
      <c r="E470" s="1"/>
      <c r="F470" s="2"/>
      <c r="G470" s="2"/>
      <c r="H470" s="3"/>
    </row>
    <row r="471" spans="5:8" ht="15">
      <c r="E471" s="1"/>
      <c r="F471" s="2"/>
      <c r="G471" s="2"/>
      <c r="H471" s="3"/>
    </row>
    <row r="472" spans="5:8" ht="15">
      <c r="E472" s="1"/>
      <c r="F472" s="2"/>
      <c r="G472" s="2"/>
      <c r="H472" s="3"/>
    </row>
    <row r="473" spans="5:8" ht="15">
      <c r="E473" s="1"/>
      <c r="F473" s="2"/>
      <c r="G473" s="2"/>
      <c r="H473" s="3"/>
    </row>
    <row r="474" spans="5:8" ht="15">
      <c r="E474" s="1"/>
      <c r="F474" s="2"/>
      <c r="G474" s="2"/>
      <c r="H474" s="3"/>
    </row>
    <row r="475" spans="5:8" ht="15">
      <c r="E475" s="1"/>
      <c r="F475" s="2"/>
      <c r="G475" s="2"/>
      <c r="H475" s="3"/>
    </row>
    <row r="476" spans="5:8" ht="15">
      <c r="E476" s="1"/>
      <c r="F476" s="2"/>
      <c r="G476" s="2"/>
      <c r="H476" s="3"/>
    </row>
    <row r="477" spans="5:8" ht="15">
      <c r="E477" s="1"/>
      <c r="F477" s="2"/>
      <c r="G477" s="2"/>
      <c r="H477" s="3"/>
    </row>
    <row r="478" spans="5:8" ht="15">
      <c r="E478" s="1"/>
      <c r="F478" s="2"/>
      <c r="G478" s="2"/>
      <c r="H478" s="3"/>
    </row>
    <row r="479" spans="5:8" ht="15">
      <c r="E479" s="1"/>
      <c r="F479" s="2"/>
      <c r="G479" s="2"/>
      <c r="H479" s="3"/>
    </row>
    <row r="480" spans="5:8" ht="15">
      <c r="E480" s="1"/>
      <c r="F480" s="2"/>
      <c r="G480" s="2"/>
      <c r="H480" s="3"/>
    </row>
    <row r="481" spans="5:8" ht="15">
      <c r="E481" s="1"/>
      <c r="F481" s="2"/>
      <c r="G481" s="2"/>
      <c r="H481" s="3"/>
    </row>
    <row r="482" spans="5:8" ht="15">
      <c r="E482" s="1"/>
      <c r="F482" s="2"/>
      <c r="G482" s="2"/>
      <c r="H482" s="3"/>
    </row>
    <row r="483" spans="5:8" ht="15">
      <c r="E483" s="1"/>
      <c r="F483" s="2"/>
      <c r="G483" s="2"/>
      <c r="H483" s="3"/>
    </row>
    <row r="484" spans="5:8" ht="15">
      <c r="E484" s="1"/>
      <c r="F484" s="2"/>
      <c r="G484" s="2"/>
      <c r="H484" s="3"/>
    </row>
    <row r="485" spans="5:8" ht="15">
      <c r="E485" s="1"/>
      <c r="F485" s="2"/>
      <c r="G485" s="2"/>
      <c r="H485" s="3"/>
    </row>
    <row r="486" spans="5:8" ht="15">
      <c r="E486" s="1"/>
      <c r="F486" s="2"/>
      <c r="G486" s="2"/>
      <c r="H486" s="3"/>
    </row>
    <row r="487" spans="5:8" ht="15">
      <c r="E487" s="1"/>
      <c r="F487" s="2"/>
      <c r="G487" s="2"/>
      <c r="H487" s="3"/>
    </row>
    <row r="488" spans="5:8" ht="15">
      <c r="E488" s="1"/>
      <c r="F488" s="2"/>
      <c r="G488" s="2"/>
      <c r="H488" s="3"/>
    </row>
    <row r="489" spans="5:8" ht="15">
      <c r="E489" s="1"/>
      <c r="F489" s="2"/>
      <c r="G489" s="2"/>
      <c r="H489" s="3"/>
    </row>
    <row r="490" spans="5:8" ht="15">
      <c r="E490" s="1"/>
      <c r="F490" s="2"/>
      <c r="G490" s="2"/>
      <c r="H490" s="3"/>
    </row>
    <row r="491" spans="5:8" ht="15">
      <c r="E491" s="1"/>
      <c r="F491" s="2"/>
      <c r="G491" s="2"/>
      <c r="H491" s="3"/>
    </row>
    <row r="492" spans="5:8" ht="15">
      <c r="E492" s="1"/>
      <c r="F492" s="2"/>
      <c r="G492" s="2"/>
      <c r="H492" s="3"/>
    </row>
    <row r="493" spans="5:8" ht="15">
      <c r="E493" s="1"/>
      <c r="F493" s="2"/>
      <c r="G493" s="2"/>
      <c r="H493" s="3"/>
    </row>
    <row r="494" spans="5:8" ht="15">
      <c r="E494" s="1"/>
      <c r="F494" s="2"/>
      <c r="G494" s="2"/>
      <c r="H494" s="3"/>
    </row>
    <row r="495" spans="5:8" ht="15">
      <c r="E495" s="1"/>
      <c r="F495" s="2"/>
      <c r="G495" s="2"/>
      <c r="H495" s="3"/>
    </row>
    <row r="496" spans="5:8" ht="15">
      <c r="E496" s="1"/>
      <c r="F496" s="2"/>
      <c r="G496" s="2"/>
      <c r="H496" s="3"/>
    </row>
    <row r="497" spans="5:8" ht="15">
      <c r="E497" s="1"/>
      <c r="F497" s="2"/>
      <c r="G497" s="2"/>
      <c r="H497" s="3"/>
    </row>
    <row r="498" spans="5:8" ht="15">
      <c r="E498" s="1"/>
      <c r="F498" s="2"/>
      <c r="G498" s="2"/>
      <c r="H498" s="3"/>
    </row>
    <row r="499" spans="5:8" ht="15">
      <c r="E499" s="1"/>
      <c r="F499" s="2"/>
      <c r="G499" s="2"/>
      <c r="H499" s="3"/>
    </row>
    <row r="500" spans="5:8" ht="15">
      <c r="E500" s="1"/>
      <c r="F500" s="2"/>
      <c r="G500" s="2"/>
      <c r="H500" s="3"/>
    </row>
    <row r="501" spans="5:8" ht="15">
      <c r="E501" s="1"/>
      <c r="F501" s="2"/>
      <c r="G501" s="2"/>
      <c r="H501" s="3"/>
    </row>
    <row r="502" spans="5:8" ht="15">
      <c r="E502" s="1"/>
      <c r="F502" s="2"/>
      <c r="G502" s="2"/>
      <c r="H502" s="3"/>
    </row>
    <row r="503" spans="5:8" ht="15">
      <c r="E503" s="1"/>
      <c r="F503" s="2"/>
      <c r="G503" s="2"/>
      <c r="H503" s="3"/>
    </row>
    <row r="504" spans="5:8" ht="15">
      <c r="E504" s="1"/>
      <c r="F504" s="2"/>
      <c r="G504" s="2"/>
      <c r="H504" s="3"/>
    </row>
    <row r="505" spans="5:8" ht="15">
      <c r="E505" s="1"/>
      <c r="F505" s="2"/>
      <c r="G505" s="2"/>
      <c r="H505" s="3"/>
    </row>
    <row r="506" spans="5:8" ht="15">
      <c r="E506" s="1"/>
      <c r="F506" s="2"/>
      <c r="G506" s="2"/>
      <c r="H506" s="3"/>
    </row>
    <row r="507" spans="5:8" ht="15">
      <c r="E507" s="1"/>
      <c r="F507" s="2"/>
      <c r="G507" s="2"/>
      <c r="H507" s="3"/>
    </row>
    <row r="508" spans="5:8" ht="15">
      <c r="E508" s="1"/>
      <c r="F508" s="2"/>
      <c r="G508" s="2"/>
      <c r="H508" s="3"/>
    </row>
    <row r="509" spans="5:8" ht="15">
      <c r="E509" s="1"/>
      <c r="F509" s="2"/>
      <c r="G509" s="2"/>
      <c r="H509" s="3"/>
    </row>
    <row r="510" spans="5:8" ht="15">
      <c r="E510" s="1"/>
      <c r="F510" s="2"/>
      <c r="G510" s="2"/>
      <c r="H510" s="3"/>
    </row>
    <row r="511" spans="5:8" ht="15">
      <c r="E511" s="1"/>
      <c r="F511" s="2"/>
      <c r="G511" s="2"/>
      <c r="H511" s="3"/>
    </row>
    <row r="512" spans="5:8" ht="15">
      <c r="E512" s="1"/>
      <c r="F512" s="2"/>
      <c r="G512" s="2"/>
      <c r="H512" s="3"/>
    </row>
    <row r="513" spans="5:8" ht="15">
      <c r="E513" s="1"/>
      <c r="F513" s="2"/>
      <c r="G513" s="2"/>
      <c r="H513" s="3"/>
    </row>
    <row r="514" spans="5:8" ht="15">
      <c r="E514" s="1"/>
      <c r="F514" s="2"/>
      <c r="G514" s="2"/>
      <c r="H514" s="3"/>
    </row>
    <row r="515" spans="5:8" ht="15">
      <c r="E515" s="1"/>
      <c r="F515" s="2"/>
      <c r="G515" s="2"/>
      <c r="H515" s="3"/>
    </row>
    <row r="516" spans="5:8" ht="15">
      <c r="E516" s="1"/>
      <c r="F516" s="2"/>
      <c r="G516" s="2"/>
      <c r="H516" s="3"/>
    </row>
    <row r="517" spans="5:8" ht="15">
      <c r="E517" s="1"/>
      <c r="F517" s="2"/>
      <c r="G517" s="2"/>
      <c r="H517" s="3"/>
    </row>
    <row r="518" spans="5:8" ht="15">
      <c r="E518" s="1"/>
      <c r="F518" s="2"/>
      <c r="G518" s="2"/>
      <c r="H518" s="3"/>
    </row>
    <row r="519" spans="5:8" ht="15">
      <c r="E519" s="1"/>
      <c r="F519" s="2"/>
      <c r="G519" s="2"/>
      <c r="H519" s="3"/>
    </row>
    <row r="520" spans="5:8" ht="15">
      <c r="E520" s="1"/>
      <c r="F520" s="2"/>
      <c r="G520" s="2"/>
      <c r="H520" s="3"/>
    </row>
    <row r="521" spans="5:8" ht="15">
      <c r="E521" s="1"/>
      <c r="F521" s="2"/>
      <c r="G521" s="2"/>
      <c r="H521" s="3"/>
    </row>
    <row r="522" spans="5:8" ht="15">
      <c r="E522" s="1"/>
      <c r="F522" s="2"/>
      <c r="G522" s="2"/>
      <c r="H522" s="3"/>
    </row>
    <row r="523" spans="5:8" ht="15">
      <c r="E523" s="1"/>
      <c r="F523" s="2"/>
      <c r="G523" s="2"/>
      <c r="H523" s="3"/>
    </row>
    <row r="524" spans="5:8" ht="15">
      <c r="E524" s="1"/>
      <c r="F524" s="2"/>
      <c r="G524" s="2"/>
      <c r="H524" s="3"/>
    </row>
    <row r="525" spans="5:8" ht="15">
      <c r="E525" s="1"/>
      <c r="F525" s="2"/>
      <c r="G525" s="2"/>
      <c r="H525" s="3"/>
    </row>
    <row r="526" spans="5:8" ht="15">
      <c r="E526" s="1"/>
      <c r="F526" s="2"/>
      <c r="G526" s="2"/>
      <c r="H526" s="3"/>
    </row>
    <row r="527" spans="5:8" ht="15">
      <c r="E527" s="1"/>
      <c r="F527" s="2"/>
      <c r="G527" s="2"/>
      <c r="H527" s="3"/>
    </row>
    <row r="528" spans="5:8" ht="15">
      <c r="E528" s="1"/>
      <c r="F528" s="2"/>
      <c r="G528" s="2"/>
      <c r="H528" s="3"/>
    </row>
    <row r="529" spans="5:8" ht="15">
      <c r="E529" s="1"/>
      <c r="F529" s="2"/>
      <c r="G529" s="2"/>
      <c r="H529" s="3"/>
    </row>
    <row r="530" spans="5:8" ht="15">
      <c r="E530" s="1"/>
      <c r="F530" s="2"/>
      <c r="G530" s="2"/>
      <c r="H530" s="3"/>
    </row>
    <row r="531" spans="5:8" ht="15">
      <c r="E531" s="1"/>
      <c r="F531" s="2"/>
      <c r="G531" s="2"/>
      <c r="H531" s="3"/>
    </row>
    <row r="532" spans="5:8" ht="15">
      <c r="E532" s="1"/>
      <c r="F532" s="2"/>
      <c r="G532" s="2"/>
      <c r="H532" s="3"/>
    </row>
    <row r="533" spans="5:8" ht="15">
      <c r="E533" s="1"/>
      <c r="F533" s="2"/>
      <c r="G533" s="2"/>
      <c r="H533" s="3"/>
    </row>
    <row r="534" spans="5:8" ht="15">
      <c r="E534" s="1"/>
      <c r="F534" s="2"/>
      <c r="G534" s="2"/>
      <c r="H534" s="3"/>
    </row>
    <row r="535" spans="5:8" ht="15">
      <c r="E535" s="1"/>
      <c r="F535" s="2"/>
      <c r="G535" s="2"/>
      <c r="H535" s="3"/>
    </row>
    <row r="536" spans="5:8" ht="15">
      <c r="E536" s="1"/>
      <c r="F536" s="2"/>
      <c r="G536" s="2"/>
      <c r="H536" s="3"/>
    </row>
    <row r="537" spans="5:8" ht="15">
      <c r="E537" s="1"/>
      <c r="F537" s="2"/>
      <c r="G537" s="2"/>
      <c r="H537" s="3"/>
    </row>
    <row r="538" spans="5:8" ht="15">
      <c r="E538" s="1"/>
      <c r="F538" s="2"/>
      <c r="G538" s="2"/>
      <c r="H538" s="3"/>
    </row>
    <row r="539" spans="5:8" ht="15">
      <c r="E539" s="1"/>
      <c r="F539" s="2"/>
      <c r="G539" s="2"/>
      <c r="H539" s="3"/>
    </row>
    <row r="540" spans="5:8" ht="15">
      <c r="E540" s="1"/>
      <c r="F540" s="2"/>
      <c r="G540" s="2"/>
      <c r="H540" s="3"/>
    </row>
    <row r="541" spans="5:8" ht="15">
      <c r="E541" s="1"/>
      <c r="F541" s="2"/>
      <c r="G541" s="2"/>
      <c r="H541" s="3"/>
    </row>
    <row r="542" spans="5:8" ht="15">
      <c r="E542" s="1"/>
      <c r="F542" s="2"/>
      <c r="G542" s="2"/>
      <c r="H542" s="3"/>
    </row>
    <row r="543" spans="5:8" ht="15">
      <c r="E543" s="1"/>
      <c r="F543" s="2"/>
      <c r="G543" s="2"/>
      <c r="H543" s="3"/>
    </row>
    <row r="544" spans="5:8" ht="15">
      <c r="E544" s="1"/>
      <c r="F544" s="2"/>
      <c r="G544" s="2"/>
      <c r="H544" s="3"/>
    </row>
    <row r="545" spans="5:8" ht="15">
      <c r="E545" s="1"/>
      <c r="F545" s="2"/>
      <c r="G545" s="2"/>
      <c r="H545" s="3"/>
    </row>
    <row r="546" spans="5:8" ht="15">
      <c r="E546" s="1"/>
      <c r="F546" s="2"/>
      <c r="G546" s="2"/>
      <c r="H546" s="3"/>
    </row>
    <row r="547" spans="5:8" ht="15">
      <c r="E547" s="1"/>
      <c r="F547" s="2"/>
      <c r="G547" s="2"/>
      <c r="H547" s="3"/>
    </row>
    <row r="548" spans="5:8" ht="15">
      <c r="E548" s="1"/>
      <c r="F548" s="2"/>
      <c r="G548" s="2"/>
      <c r="H548" s="3"/>
    </row>
    <row r="549" spans="5:8" ht="15">
      <c r="E549" s="1"/>
      <c r="F549" s="2"/>
      <c r="G549" s="2"/>
      <c r="H549" s="3"/>
    </row>
    <row r="550" spans="5:8" ht="15">
      <c r="E550" s="1"/>
      <c r="F550" s="2"/>
      <c r="G550" s="2"/>
      <c r="H550" s="3"/>
    </row>
    <row r="551" spans="5:8" ht="15">
      <c r="E551" s="1"/>
      <c r="F551" s="2"/>
      <c r="G551" s="2"/>
      <c r="H551" s="3"/>
    </row>
    <row r="552" spans="5:8" ht="15">
      <c r="E552" s="1"/>
      <c r="F552" s="2"/>
      <c r="G552" s="2"/>
      <c r="H552" s="3"/>
    </row>
    <row r="553" spans="5:8" ht="15">
      <c r="E553" s="1"/>
      <c r="F553" s="2"/>
      <c r="G553" s="2"/>
      <c r="H553" s="3"/>
    </row>
    <row r="554" spans="5:8" ht="15">
      <c r="E554" s="1"/>
      <c r="F554" s="2"/>
      <c r="G554" s="2"/>
      <c r="H554" s="3"/>
    </row>
    <row r="555" spans="5:8" ht="15">
      <c r="E555" s="1"/>
      <c r="F555" s="2"/>
      <c r="G555" s="2"/>
      <c r="H555" s="3"/>
    </row>
    <row r="556" spans="5:8" ht="15">
      <c r="E556" s="1"/>
      <c r="F556" s="2"/>
      <c r="G556" s="2"/>
      <c r="H556" s="3"/>
    </row>
    <row r="557" spans="5:8" ht="15">
      <c r="E557" s="1"/>
      <c r="F557" s="2"/>
      <c r="G557" s="2"/>
      <c r="H557" s="3"/>
    </row>
    <row r="558" spans="5:8" ht="15">
      <c r="E558" s="1"/>
      <c r="F558" s="2"/>
      <c r="G558" s="2"/>
      <c r="H558" s="3"/>
    </row>
    <row r="559" spans="5:8" ht="15">
      <c r="E559" s="1"/>
      <c r="F559" s="2"/>
      <c r="G559" s="2"/>
      <c r="H559" s="3"/>
    </row>
    <row r="560" spans="5:8" ht="15">
      <c r="E560" s="1"/>
      <c r="F560" s="2"/>
      <c r="G560" s="2"/>
      <c r="H560" s="3"/>
    </row>
    <row r="561" spans="5:8" ht="15">
      <c r="E561" s="1"/>
      <c r="F561" s="2"/>
      <c r="G561" s="2"/>
      <c r="H561" s="3"/>
    </row>
    <row r="562" spans="5:8" ht="15">
      <c r="E562" s="1"/>
      <c r="F562" s="2"/>
      <c r="G562" s="2"/>
      <c r="H562" s="3"/>
    </row>
    <row r="563" spans="5:8" ht="15">
      <c r="E563" s="1"/>
      <c r="F563" s="2"/>
      <c r="G563" s="2"/>
      <c r="H563" s="3"/>
    </row>
    <row r="564" spans="5:8" ht="15">
      <c r="E564" s="1"/>
      <c r="F564" s="2"/>
      <c r="G564" s="2"/>
      <c r="H564" s="3"/>
    </row>
    <row r="565" spans="5:8" ht="15">
      <c r="E565" s="1"/>
      <c r="F565" s="2"/>
      <c r="G565" s="2"/>
      <c r="H565" s="3"/>
    </row>
    <row r="566" spans="5:8" ht="15">
      <c r="E566" s="1"/>
      <c r="F566" s="2"/>
      <c r="G566" s="2"/>
      <c r="H566" s="3"/>
    </row>
    <row r="567" spans="5:8" ht="15">
      <c r="E567" s="1"/>
      <c r="F567" s="2"/>
      <c r="G567" s="2"/>
      <c r="H567" s="3"/>
    </row>
    <row r="568" spans="5:8" ht="15">
      <c r="E568" s="1"/>
      <c r="F568" s="2"/>
      <c r="G568" s="2"/>
      <c r="H568" s="3"/>
    </row>
    <row r="569" spans="5:8" ht="15">
      <c r="E569" s="4"/>
      <c r="F569" s="5"/>
      <c r="G569" s="5"/>
      <c r="H569" s="6"/>
    </row>
  </sheetData>
  <mergeCells count="40">
    <mergeCell ref="CG41:CJ41"/>
    <mergeCell ref="BM41:BP41"/>
    <mergeCell ref="BQ41:BT41"/>
    <mergeCell ref="BU41:BX41"/>
    <mergeCell ref="BY41:CB41"/>
    <mergeCell ref="BA41:BD41"/>
    <mergeCell ref="BE41:BH41"/>
    <mergeCell ref="BI41:BL41"/>
    <mergeCell ref="CC41:CF41"/>
    <mergeCell ref="AK41:AN41"/>
    <mergeCell ref="AO41:AR41"/>
    <mergeCell ref="AS41:AV41"/>
    <mergeCell ref="AW41:AZ41"/>
    <mergeCell ref="U41:X41"/>
    <mergeCell ref="Y41:AB41"/>
    <mergeCell ref="AC41:AF41"/>
    <mergeCell ref="AG41:AJ41"/>
    <mergeCell ref="E66:H66"/>
    <mergeCell ref="I66:L66"/>
    <mergeCell ref="E8:J8"/>
    <mergeCell ref="E58:H58"/>
    <mergeCell ref="I58:L58"/>
    <mergeCell ref="E50:H50"/>
    <mergeCell ref="I50:L50"/>
    <mergeCell ref="E41:H41"/>
    <mergeCell ref="I41:L41"/>
    <mergeCell ref="M82:P82"/>
    <mergeCell ref="E74:H74"/>
    <mergeCell ref="I74:L74"/>
    <mergeCell ref="M74:P74"/>
    <mergeCell ref="E90:H90"/>
    <mergeCell ref="I90:L90"/>
    <mergeCell ref="E82:H82"/>
    <mergeCell ref="I82:L82"/>
    <mergeCell ref="M66:P66"/>
    <mergeCell ref="M58:P58"/>
    <mergeCell ref="M50:P50"/>
    <mergeCell ref="M8:S8"/>
    <mergeCell ref="M41:P41"/>
    <mergeCell ref="Q41:T41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300" verticalDpi="300" orientation="portrait" paperSize="9" scale="95" r:id="rId2"/>
  <rowBreaks count="2" manualBreakCount="2">
    <brk id="47" max="255" man="1"/>
    <brk id="128" max="255" man="1"/>
  </rowBreaks>
  <colBreaks count="3" manualBreakCount="3">
    <brk id="24" max="65535" man="1"/>
    <brk id="44" max="65535" man="1"/>
    <brk id="6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269"/>
  <sheetViews>
    <sheetView workbookViewId="0" topLeftCell="A1">
      <selection activeCell="A1" sqref="A1:GI269"/>
    </sheetView>
  </sheetViews>
  <sheetFormatPr defaultColWidth="9.140625" defaultRowHeight="12.75"/>
  <sheetData>
    <row r="1" spans="4:13" ht="12.75">
      <c r="D1" s="2"/>
      <c r="E1" s="2"/>
      <c r="F1" s="2"/>
      <c r="H1" s="2"/>
      <c r="I1" s="2"/>
      <c r="J1" s="2"/>
      <c r="K1" s="2"/>
      <c r="L1" s="2"/>
      <c r="M1" s="3"/>
    </row>
    <row r="2" spans="4:13" ht="12.75">
      <c r="D2" s="2"/>
      <c r="E2" s="2"/>
      <c r="F2" s="2"/>
      <c r="G2" s="2"/>
      <c r="H2" s="2"/>
      <c r="I2" s="2"/>
      <c r="J2" s="2"/>
      <c r="K2" s="2"/>
      <c r="L2" s="2"/>
      <c r="M2" s="3"/>
    </row>
    <row r="3" spans="4:13" ht="12.75">
      <c r="D3" s="2"/>
      <c r="E3" s="2"/>
      <c r="F3" s="2"/>
      <c r="G3" s="2"/>
      <c r="H3" s="2"/>
      <c r="I3" s="2"/>
      <c r="J3" s="2"/>
      <c r="K3" s="2"/>
      <c r="L3" s="2"/>
      <c r="M3" s="3"/>
    </row>
    <row r="4" spans="4:13" ht="12.75">
      <c r="D4" s="2"/>
      <c r="E4" s="2"/>
      <c r="F4" s="2"/>
      <c r="G4" s="2"/>
      <c r="H4" s="2"/>
      <c r="I4" s="2"/>
      <c r="J4" s="2"/>
      <c r="K4" s="2"/>
      <c r="L4" s="2"/>
      <c r="M4" s="3"/>
    </row>
    <row r="5" spans="4:13" ht="12.75">
      <c r="D5" s="2"/>
      <c r="E5" s="2"/>
      <c r="F5" s="2"/>
      <c r="G5" s="2"/>
      <c r="H5" s="2"/>
      <c r="I5" s="2"/>
      <c r="J5" s="2"/>
      <c r="K5" s="2"/>
      <c r="L5" s="2"/>
      <c r="M5" s="3"/>
    </row>
    <row r="6" spans="4:13" ht="12.75">
      <c r="D6" s="2"/>
      <c r="E6" s="2"/>
      <c r="F6" s="2"/>
      <c r="G6" s="2"/>
      <c r="H6" s="2"/>
      <c r="I6" s="2"/>
      <c r="J6" s="2"/>
      <c r="K6" s="2"/>
      <c r="L6" s="2"/>
      <c r="M6" s="3"/>
    </row>
    <row r="7" spans="4:13" ht="12.75">
      <c r="D7" s="2"/>
      <c r="E7" s="2"/>
      <c r="F7" s="2"/>
      <c r="G7" s="2"/>
      <c r="H7" s="2"/>
      <c r="I7" s="2"/>
      <c r="J7" s="2"/>
      <c r="K7" s="2"/>
      <c r="L7" s="2"/>
      <c r="M7" s="3"/>
    </row>
    <row r="8" spans="4:13" ht="12.75">
      <c r="D8" s="2"/>
      <c r="E8" s="2"/>
      <c r="F8" s="2"/>
      <c r="G8" s="2"/>
      <c r="H8" s="2"/>
      <c r="I8" s="2"/>
      <c r="J8" s="2"/>
      <c r="K8" s="2"/>
      <c r="L8" s="2"/>
      <c r="M8" s="3"/>
    </row>
    <row r="9" spans="4:13" ht="12.75">
      <c r="D9" s="2"/>
      <c r="E9" s="2"/>
      <c r="F9" s="2"/>
      <c r="G9" s="2"/>
      <c r="H9" s="2"/>
      <c r="I9" s="2"/>
      <c r="J9" s="2"/>
      <c r="K9" s="2"/>
      <c r="L9" s="2"/>
      <c r="M9" s="3"/>
    </row>
    <row r="10" spans="4:13" ht="12.75"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4:13" ht="12.75"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4:13" ht="12.75"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4:13" ht="12.75"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4:13" ht="12.75"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4:13" ht="12.75"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4:13" ht="12.75"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4:13" ht="12.75"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4:13" ht="12.75"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4:13" ht="12.75"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4:13" ht="12.75"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4:13" ht="12.75"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4:13" ht="12.75"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4:13" ht="12.75"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4:13" ht="12.75"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4:13" ht="12.75"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4:13" ht="12.75"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4:13" ht="12.75"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4:13" ht="12.75"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4:13" ht="12.75"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4:13" ht="12.75"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4:13" ht="12.75"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4:13" ht="12.75"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4:13" ht="12.75"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4:13" ht="12.75"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4:13" ht="12.75"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4:13" ht="12.75"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4:13" ht="12.75"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4:13" ht="12.75"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4:13" ht="12.75"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4:13" ht="12.75"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4:13" ht="12.75"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4:13" ht="12.75"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4:13" ht="12.75"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4:13" ht="12.75"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pans="4:13" ht="12.75"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4:13" ht="12.75"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4:13" ht="12.75">
      <c r="D47" s="2"/>
      <c r="E47" s="2"/>
      <c r="F47" s="2"/>
      <c r="G47" s="2"/>
      <c r="H47" s="2"/>
      <c r="I47" s="2"/>
      <c r="J47" s="2"/>
      <c r="K47" s="2"/>
      <c r="L47" s="2"/>
      <c r="M47" s="3"/>
    </row>
    <row r="48" spans="4:13" ht="12.75"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4:13" ht="12.75"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4:13" ht="12.75">
      <c r="D50" s="2"/>
      <c r="E50" s="2"/>
      <c r="F50" s="2"/>
      <c r="G50" s="2"/>
      <c r="H50" s="2"/>
      <c r="I50" s="2"/>
      <c r="J50" s="2"/>
      <c r="K50" s="2"/>
      <c r="L50" s="2"/>
      <c r="M50" s="3"/>
    </row>
    <row r="51" spans="4:13" ht="12.75">
      <c r="D51" s="2"/>
      <c r="E51" s="2"/>
      <c r="F51" s="2"/>
      <c r="G51" s="2"/>
      <c r="H51" s="2"/>
      <c r="I51" s="2"/>
      <c r="J51" s="2"/>
      <c r="K51" s="2"/>
      <c r="L51" s="2"/>
      <c r="M51" s="3"/>
    </row>
    <row r="52" spans="4:13" ht="12.75">
      <c r="D52" s="2"/>
      <c r="E52" s="2"/>
      <c r="F52" s="2"/>
      <c r="G52" s="2"/>
      <c r="H52" s="2"/>
      <c r="I52" s="2"/>
      <c r="J52" s="2"/>
      <c r="K52" s="2"/>
      <c r="L52" s="2"/>
      <c r="M52" s="3"/>
    </row>
    <row r="53" spans="4:13" ht="12.75">
      <c r="D53" s="2"/>
      <c r="E53" s="2"/>
      <c r="F53" s="2"/>
      <c r="G53" s="2"/>
      <c r="H53" s="2"/>
      <c r="I53" s="2"/>
      <c r="J53" s="2"/>
      <c r="K53" s="2"/>
      <c r="L53" s="2"/>
      <c r="M53" s="3"/>
    </row>
    <row r="54" spans="4:13" ht="12.75">
      <c r="D54" s="2"/>
      <c r="E54" s="2"/>
      <c r="F54" s="2"/>
      <c r="G54" s="2"/>
      <c r="H54" s="2"/>
      <c r="I54" s="2"/>
      <c r="J54" s="2"/>
      <c r="K54" s="2"/>
      <c r="L54" s="2"/>
      <c r="M54" s="3"/>
    </row>
    <row r="55" spans="4:13" ht="12.75"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4:13" ht="12.75"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4:13" ht="12.75"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4:13" ht="12.75"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4:13" ht="12.75"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4:13" ht="12.75"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4:13" ht="12.75"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4:13" ht="12.75">
      <c r="D62" s="2"/>
      <c r="E62" s="2"/>
      <c r="F62" s="2"/>
      <c r="G62" s="2"/>
      <c r="H62" s="2"/>
      <c r="I62" s="2"/>
      <c r="J62" s="2"/>
      <c r="K62" s="2"/>
      <c r="L62" s="2"/>
      <c r="M62" s="3"/>
    </row>
    <row r="63" spans="4:13" ht="12.75"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4:13" ht="12.75">
      <c r="D64" s="2"/>
      <c r="E64" s="2"/>
      <c r="F64" s="2"/>
      <c r="G64" s="2"/>
      <c r="H64" s="2"/>
      <c r="I64" s="2"/>
      <c r="J64" s="2"/>
      <c r="K64" s="2"/>
      <c r="L64" s="2"/>
      <c r="M64" s="3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4:13" ht="12.75"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4:13" ht="12.75"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4:13" ht="12.75"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4:13" ht="12.75"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4:13" ht="12.75"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4:13" ht="12.75"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4:13" ht="12.75"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4:13" ht="12.75"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4:13" ht="12.75"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4:13" ht="12.75"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4:13" ht="12.75"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4:13" ht="12.75"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4:13" ht="12.75"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4:13" ht="12.75"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4:13" ht="12.75"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4:13" ht="12.75"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4:13" ht="12.75"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4:13" ht="12.75"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4:13" ht="12.75"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4:13" ht="12.75"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4:13" ht="12.75"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4:13" ht="12.75"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4:13" ht="12.75"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4:13" ht="12.75"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4:13" ht="12.75"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4:13" ht="12.75"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4:13" ht="12.75"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4:13" ht="12.75"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4:13" ht="12.75"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4:13" ht="12.75"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4:13" ht="12.75"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4:13" ht="12.75"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4:13" ht="12.75"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4:13" ht="12.75">
      <c r="D105" s="2"/>
      <c r="E105" s="2"/>
      <c r="F105" s="2"/>
      <c r="G105" s="2"/>
      <c r="H105" s="2"/>
      <c r="I105" s="2"/>
      <c r="J105" s="2"/>
      <c r="K105" s="2"/>
      <c r="L105" s="2"/>
      <c r="M105" s="6"/>
    </row>
    <row r="106" spans="4:12" ht="12.75">
      <c r="D106" s="2"/>
      <c r="E106" s="2"/>
      <c r="F106" s="2"/>
      <c r="G106" s="2"/>
      <c r="H106" s="2"/>
      <c r="I106" s="2"/>
      <c r="J106" s="2"/>
      <c r="K106" s="2"/>
      <c r="L106" s="2"/>
    </row>
    <row r="107" spans="4:12" ht="12.75">
      <c r="D107" s="2"/>
      <c r="E107" s="2"/>
      <c r="F107" s="2"/>
      <c r="G107" s="2"/>
      <c r="H107" s="2"/>
      <c r="I107" s="2"/>
      <c r="J107" s="2"/>
      <c r="K107" s="2"/>
      <c r="L107" s="2"/>
    </row>
    <row r="108" spans="4:12" ht="12.75">
      <c r="D108" s="2"/>
      <c r="E108" s="2"/>
      <c r="F108" s="2"/>
      <c r="G108" s="2"/>
      <c r="H108" s="2"/>
      <c r="I108" s="2"/>
      <c r="J108" s="2"/>
      <c r="K108" s="2"/>
      <c r="L108" s="2"/>
    </row>
    <row r="109" spans="4:12" ht="12.75">
      <c r="D109" s="2"/>
      <c r="E109" s="2"/>
      <c r="F109" s="2"/>
      <c r="G109" s="2"/>
      <c r="H109" s="2"/>
      <c r="I109" s="2"/>
      <c r="J109" s="2"/>
      <c r="K109" s="2"/>
      <c r="L109" s="2"/>
    </row>
    <row r="110" spans="4:12" ht="12.75">
      <c r="D110" s="2"/>
      <c r="E110" s="2"/>
      <c r="F110" s="2"/>
      <c r="G110" s="2"/>
      <c r="H110" s="2"/>
      <c r="I110" s="2"/>
      <c r="J110" s="2"/>
      <c r="K110" s="2"/>
      <c r="L110" s="2"/>
    </row>
    <row r="111" spans="4:12" ht="12.75">
      <c r="D111" s="2"/>
      <c r="E111" s="2"/>
      <c r="F111" s="2"/>
      <c r="G111" s="2"/>
      <c r="H111" s="2"/>
      <c r="I111" s="2"/>
      <c r="J111" s="2"/>
      <c r="K111" s="2"/>
      <c r="L111" s="2"/>
    </row>
    <row r="112" spans="4:12" ht="12.75">
      <c r="D112" s="2"/>
      <c r="E112" s="2"/>
      <c r="F112" s="2"/>
      <c r="G112" s="2"/>
      <c r="H112" s="2"/>
      <c r="I112" s="2"/>
      <c r="J112" s="2"/>
      <c r="K112" s="2"/>
      <c r="L112" s="2"/>
    </row>
    <row r="113" spans="4:12" ht="12.75">
      <c r="D113" s="2"/>
      <c r="E113" s="2"/>
      <c r="F113" s="2"/>
      <c r="G113" s="2"/>
      <c r="H113" s="2"/>
      <c r="I113" s="2"/>
      <c r="J113" s="2"/>
      <c r="K113" s="2"/>
      <c r="L113" s="2"/>
    </row>
    <row r="114" spans="4:12" ht="12.75">
      <c r="D114" s="2"/>
      <c r="E114" s="2"/>
      <c r="F114" s="2"/>
      <c r="G114" s="2"/>
      <c r="H114" s="2"/>
      <c r="I114" s="2"/>
      <c r="J114" s="2"/>
      <c r="K114" s="2"/>
      <c r="L114" s="2"/>
    </row>
    <row r="115" spans="4:12" ht="12.75">
      <c r="D115" s="2"/>
      <c r="E115" s="2"/>
      <c r="F115" s="2"/>
      <c r="G115" s="2"/>
      <c r="H115" s="2"/>
      <c r="I115" s="2"/>
      <c r="J115" s="2"/>
      <c r="K115" s="2"/>
      <c r="L115" s="2"/>
    </row>
    <row r="116" spans="4:12" ht="12.75">
      <c r="D116" s="2"/>
      <c r="E116" s="2"/>
      <c r="F116" s="2"/>
      <c r="G116" s="2"/>
      <c r="H116" s="2"/>
      <c r="I116" s="2"/>
      <c r="J116" s="2"/>
      <c r="K116" s="2"/>
      <c r="L116" s="2"/>
    </row>
    <row r="117" spans="4:12" ht="12.75">
      <c r="D117" s="2"/>
      <c r="E117" s="2"/>
      <c r="F117" s="2"/>
      <c r="G117" s="2"/>
      <c r="H117" s="2"/>
      <c r="I117" s="2"/>
      <c r="J117" s="2"/>
      <c r="K117" s="2"/>
      <c r="L117" s="2"/>
    </row>
    <row r="118" spans="4:12" ht="12.75">
      <c r="D118" s="2"/>
      <c r="E118" s="2"/>
      <c r="F118" s="2"/>
      <c r="G118" s="2"/>
      <c r="H118" s="2"/>
      <c r="I118" s="2"/>
      <c r="J118" s="2"/>
      <c r="K118" s="2"/>
      <c r="L118" s="2"/>
    </row>
    <row r="119" spans="4:12" ht="12.75">
      <c r="D119" s="2"/>
      <c r="E119" s="2"/>
      <c r="F119" s="2"/>
      <c r="G119" s="2"/>
      <c r="H119" s="2"/>
      <c r="I119" s="2"/>
      <c r="J119" s="2"/>
      <c r="K119" s="2"/>
      <c r="L119" s="2"/>
    </row>
    <row r="120" spans="4:12" ht="12.75">
      <c r="D120" s="2"/>
      <c r="E120" s="2"/>
      <c r="F120" s="2"/>
      <c r="G120" s="2"/>
      <c r="H120" s="2"/>
      <c r="I120" s="2"/>
      <c r="J120" s="2"/>
      <c r="K120" s="2"/>
      <c r="L120" s="2"/>
    </row>
    <row r="121" spans="4:12" ht="12.75">
      <c r="D121" s="2"/>
      <c r="E121" s="2"/>
      <c r="F121" s="2"/>
      <c r="G121" s="2"/>
      <c r="H121" s="2"/>
      <c r="I121" s="2"/>
      <c r="J121" s="2"/>
      <c r="K121" s="2"/>
      <c r="L121" s="2"/>
    </row>
    <row r="122" spans="4:12" ht="12.75">
      <c r="D122" s="2"/>
      <c r="E122" s="2"/>
      <c r="F122" s="2"/>
      <c r="G122" s="2"/>
      <c r="H122" s="2"/>
      <c r="I122" s="2"/>
      <c r="J122" s="2"/>
      <c r="K122" s="2"/>
      <c r="L122" s="2"/>
    </row>
    <row r="123" spans="4:12" ht="12.75">
      <c r="D123" s="2"/>
      <c r="E123" s="2"/>
      <c r="F123" s="2"/>
      <c r="G123" s="2"/>
      <c r="H123" s="2"/>
      <c r="I123" s="2"/>
      <c r="J123" s="2"/>
      <c r="K123" s="2"/>
      <c r="L123" s="2"/>
    </row>
    <row r="124" spans="4:12" ht="12.75">
      <c r="D124" s="2"/>
      <c r="E124" s="2"/>
      <c r="F124" s="2"/>
      <c r="G124" s="2"/>
      <c r="H124" s="2"/>
      <c r="I124" s="2"/>
      <c r="J124" s="2"/>
      <c r="K124" s="2"/>
      <c r="L124" s="2"/>
    </row>
    <row r="125" spans="4:12" ht="12.75">
      <c r="D125" s="2"/>
      <c r="E125" s="2"/>
      <c r="F125" s="2"/>
      <c r="G125" s="2"/>
      <c r="H125" s="2"/>
      <c r="I125" s="2"/>
      <c r="J125" s="2"/>
      <c r="K125" s="2"/>
      <c r="L125" s="2"/>
    </row>
    <row r="126" spans="4:12" ht="12.75">
      <c r="D126" s="2"/>
      <c r="E126" s="2"/>
      <c r="F126" s="2"/>
      <c r="G126" s="2"/>
      <c r="H126" s="2"/>
      <c r="I126" s="2"/>
      <c r="J126" s="2"/>
      <c r="K126" s="2"/>
      <c r="L126" s="2"/>
    </row>
    <row r="127" spans="4:12" ht="12.75">
      <c r="D127" s="2"/>
      <c r="E127" s="2"/>
      <c r="F127" s="2"/>
      <c r="G127" s="2"/>
      <c r="H127" s="2"/>
      <c r="I127" s="2"/>
      <c r="J127" s="2"/>
      <c r="K127" s="2"/>
      <c r="L127" s="2"/>
    </row>
    <row r="128" spans="4:12" ht="12.75">
      <c r="D128" s="2"/>
      <c r="E128" s="2"/>
      <c r="F128" s="2"/>
      <c r="G128" s="2"/>
      <c r="H128" s="2"/>
      <c r="I128" s="2"/>
      <c r="J128" s="2"/>
      <c r="K128" s="2"/>
      <c r="L128" s="2"/>
    </row>
    <row r="129" spans="4:12" ht="12.75">
      <c r="D129" s="2"/>
      <c r="E129" s="2"/>
      <c r="F129" s="2"/>
      <c r="G129" s="2"/>
      <c r="H129" s="2"/>
      <c r="I129" s="2"/>
      <c r="J129" s="2"/>
      <c r="K129" s="2"/>
      <c r="L129" s="2"/>
    </row>
    <row r="130" spans="4:12" ht="12.75">
      <c r="D130" s="2"/>
      <c r="E130" s="2"/>
      <c r="F130" s="2"/>
      <c r="G130" s="2"/>
      <c r="H130" s="2"/>
      <c r="I130" s="2"/>
      <c r="J130" s="2"/>
      <c r="K130" s="2"/>
      <c r="L130" s="2"/>
    </row>
    <row r="131" spans="4:12" ht="12.75">
      <c r="D131" s="2"/>
      <c r="E131" s="2"/>
      <c r="F131" s="2"/>
      <c r="G131" s="2"/>
      <c r="H131" s="2"/>
      <c r="I131" s="2"/>
      <c r="J131" s="2"/>
      <c r="K131" s="2"/>
      <c r="L131" s="2"/>
    </row>
    <row r="132" spans="4:12" ht="12.75">
      <c r="D132" s="2"/>
      <c r="E132" s="2"/>
      <c r="F132" s="2"/>
      <c r="G132" s="2"/>
      <c r="H132" s="2"/>
      <c r="I132" s="2"/>
      <c r="J132" s="2"/>
      <c r="K132" s="2"/>
      <c r="L132" s="2"/>
    </row>
    <row r="133" spans="4:12" ht="12.75">
      <c r="D133" s="2"/>
      <c r="E133" s="2"/>
      <c r="F133" s="2"/>
      <c r="G133" s="2"/>
      <c r="H133" s="2"/>
      <c r="I133" s="2"/>
      <c r="J133" s="2"/>
      <c r="K133" s="2"/>
      <c r="L133" s="2"/>
    </row>
    <row r="134" spans="4:12" ht="12.75">
      <c r="D134" s="2"/>
      <c r="E134" s="2"/>
      <c r="F134" s="2"/>
      <c r="G134" s="2"/>
      <c r="H134" s="2"/>
      <c r="I134" s="2"/>
      <c r="J134" s="2"/>
      <c r="K134" s="2"/>
      <c r="L134" s="2"/>
    </row>
    <row r="135" spans="4:12" ht="12.75">
      <c r="D135" s="2"/>
      <c r="E135" s="2"/>
      <c r="F135" s="2"/>
      <c r="G135" s="2"/>
      <c r="H135" s="2"/>
      <c r="I135" s="2"/>
      <c r="J135" s="2"/>
      <c r="K135" s="2"/>
      <c r="L135" s="2"/>
    </row>
    <row r="136" spans="4:12" ht="12.75">
      <c r="D136" s="2"/>
      <c r="E136" s="2"/>
      <c r="F136" s="2"/>
      <c r="G136" s="2"/>
      <c r="H136" s="2"/>
      <c r="I136" s="2"/>
      <c r="J136" s="2"/>
      <c r="K136" s="2"/>
      <c r="L136" s="2"/>
    </row>
    <row r="137" spans="4:12" ht="12.75">
      <c r="D137" s="2"/>
      <c r="E137" s="2"/>
      <c r="F137" s="2"/>
      <c r="G137" s="2"/>
      <c r="H137" s="2"/>
      <c r="I137" s="2"/>
      <c r="J137" s="2"/>
      <c r="K137" s="2"/>
      <c r="L137" s="2"/>
    </row>
    <row r="138" spans="4:12" ht="12.75">
      <c r="D138" s="2"/>
      <c r="E138" s="2"/>
      <c r="F138" s="2"/>
      <c r="G138" s="2"/>
      <c r="H138" s="2"/>
      <c r="I138" s="2"/>
      <c r="J138" s="2"/>
      <c r="K138" s="2"/>
      <c r="L138" s="2"/>
    </row>
    <row r="139" spans="4:12" ht="12.75">
      <c r="D139" s="2"/>
      <c r="E139" s="2"/>
      <c r="F139" s="2"/>
      <c r="G139" s="2"/>
      <c r="H139" s="2"/>
      <c r="I139" s="2"/>
      <c r="J139" s="2"/>
      <c r="K139" s="2"/>
      <c r="L139" s="2"/>
    </row>
    <row r="140" spans="4:12" ht="12.75">
      <c r="D140" s="2"/>
      <c r="E140" s="2"/>
      <c r="F140" s="2"/>
      <c r="G140" s="2"/>
      <c r="H140" s="2"/>
      <c r="I140" s="2"/>
      <c r="J140" s="2"/>
      <c r="K140" s="2"/>
      <c r="L140" s="2"/>
    </row>
    <row r="141" spans="4:12" ht="12.75">
      <c r="D141" s="2"/>
      <c r="E141" s="2"/>
      <c r="F141" s="2"/>
      <c r="G141" s="2"/>
      <c r="H141" s="2"/>
      <c r="I141" s="2"/>
      <c r="J141" s="2"/>
      <c r="K141" s="2"/>
      <c r="L141" s="2"/>
    </row>
    <row r="142" spans="4:12" ht="12.75">
      <c r="D142" s="2"/>
      <c r="E142" s="2"/>
      <c r="F142" s="2"/>
      <c r="G142" s="2"/>
      <c r="H142" s="2"/>
      <c r="I142" s="2"/>
      <c r="J142" s="2"/>
      <c r="K142" s="2"/>
      <c r="L142" s="2"/>
    </row>
    <row r="143" spans="4:12" ht="12.75">
      <c r="D143" s="2"/>
      <c r="E143" s="2"/>
      <c r="F143" s="2"/>
      <c r="G143" s="2"/>
      <c r="H143" s="2"/>
      <c r="I143" s="2"/>
      <c r="J143" s="2"/>
      <c r="K143" s="2"/>
      <c r="L143" s="2"/>
    </row>
    <row r="144" spans="4:12" ht="12.75">
      <c r="D144" s="2"/>
      <c r="E144" s="2"/>
      <c r="F144" s="2"/>
      <c r="G144" s="2"/>
      <c r="H144" s="2"/>
      <c r="I144" s="2"/>
      <c r="J144" s="2"/>
      <c r="K144" s="2"/>
      <c r="L144" s="2"/>
    </row>
    <row r="145" spans="4:12" ht="12.75">
      <c r="D145" s="2"/>
      <c r="E145" s="2"/>
      <c r="F145" s="2"/>
      <c r="G145" s="2"/>
      <c r="H145" s="2"/>
      <c r="I145" s="2"/>
      <c r="J145" s="2"/>
      <c r="K145" s="2"/>
      <c r="L145" s="2"/>
    </row>
    <row r="146" spans="4:12" ht="12.75">
      <c r="D146" s="2"/>
      <c r="E146" s="2"/>
      <c r="F146" s="2"/>
      <c r="G146" s="2"/>
      <c r="H146" s="2"/>
      <c r="I146" s="2"/>
      <c r="J146" s="2"/>
      <c r="K146" s="2"/>
      <c r="L146" s="2"/>
    </row>
    <row r="147" spans="4:12" ht="12.75">
      <c r="D147" s="2"/>
      <c r="E147" s="2"/>
      <c r="F147" s="2"/>
      <c r="G147" s="2"/>
      <c r="H147" s="2"/>
      <c r="I147" s="2"/>
      <c r="J147" s="2"/>
      <c r="K147" s="2"/>
      <c r="L147" s="2"/>
    </row>
    <row r="148" spans="4:12" ht="12.75">
      <c r="D148" s="2"/>
      <c r="E148" s="2"/>
      <c r="F148" s="2"/>
      <c r="G148" s="2"/>
      <c r="H148" s="2"/>
      <c r="I148" s="2"/>
      <c r="J148" s="2"/>
      <c r="K148" s="2"/>
      <c r="L148" s="2"/>
    </row>
    <row r="149" spans="4:12" ht="12.75">
      <c r="D149" s="2"/>
      <c r="E149" s="2"/>
      <c r="F149" s="2"/>
      <c r="G149" s="2"/>
      <c r="H149" s="2"/>
      <c r="I149" s="2"/>
      <c r="J149" s="2"/>
      <c r="K149" s="2"/>
      <c r="L149" s="2"/>
    </row>
    <row r="150" spans="4:12" ht="12.75">
      <c r="D150" s="2"/>
      <c r="E150" s="2"/>
      <c r="F150" s="2"/>
      <c r="G150" s="2"/>
      <c r="H150" s="2"/>
      <c r="I150" s="2"/>
      <c r="J150" s="2"/>
      <c r="K150" s="2"/>
      <c r="L150" s="2"/>
    </row>
    <row r="151" spans="4:12" ht="12.75">
      <c r="D151" s="2"/>
      <c r="E151" s="2"/>
      <c r="F151" s="2"/>
      <c r="G151" s="2"/>
      <c r="H151" s="2"/>
      <c r="I151" s="2"/>
      <c r="J151" s="2"/>
      <c r="K151" s="2"/>
      <c r="L151" s="2"/>
    </row>
    <row r="152" spans="4:12" ht="12.75">
      <c r="D152" s="2"/>
      <c r="E152" s="2"/>
      <c r="F152" s="2"/>
      <c r="G152" s="2"/>
      <c r="H152" s="2"/>
      <c r="I152" s="2"/>
      <c r="J152" s="2"/>
      <c r="K152" s="2"/>
      <c r="L152" s="2"/>
    </row>
    <row r="153" spans="4:12" ht="12.75">
      <c r="D153" s="2"/>
      <c r="E153" s="2"/>
      <c r="F153" s="2"/>
      <c r="G153" s="2"/>
      <c r="H153" s="2"/>
      <c r="I153" s="2"/>
      <c r="J153" s="2"/>
      <c r="K153" s="2"/>
      <c r="L153" s="2"/>
    </row>
    <row r="154" spans="4:12" ht="12.75">
      <c r="D154" s="2"/>
      <c r="E154" s="2"/>
      <c r="F154" s="2"/>
      <c r="G154" s="2"/>
      <c r="H154" s="2"/>
      <c r="I154" s="2"/>
      <c r="J154" s="2"/>
      <c r="K154" s="2"/>
      <c r="L154" s="2"/>
    </row>
    <row r="155" spans="4:12" ht="12.75">
      <c r="D155" s="2"/>
      <c r="E155" s="2"/>
      <c r="F155" s="2"/>
      <c r="G155" s="2"/>
      <c r="H155" s="2"/>
      <c r="I155" s="2"/>
      <c r="J155" s="2"/>
      <c r="K155" s="2"/>
      <c r="L155" s="2"/>
    </row>
    <row r="156" spans="4:12" ht="12.75">
      <c r="D156" s="2"/>
      <c r="E156" s="2"/>
      <c r="F156" s="2"/>
      <c r="G156" s="2"/>
      <c r="H156" s="2"/>
      <c r="I156" s="2"/>
      <c r="J156" s="2"/>
      <c r="K156" s="2"/>
      <c r="L156" s="2"/>
    </row>
    <row r="157" spans="4:12" ht="12.75">
      <c r="D157" s="2"/>
      <c r="E157" s="2"/>
      <c r="F157" s="2"/>
      <c r="G157" s="2"/>
      <c r="H157" s="2"/>
      <c r="I157" s="2"/>
      <c r="J157" s="2"/>
      <c r="K157" s="2"/>
      <c r="L157" s="2"/>
    </row>
    <row r="158" spans="4:12" ht="12.75">
      <c r="D158" s="2"/>
      <c r="E158" s="2"/>
      <c r="F158" s="2"/>
      <c r="G158" s="2"/>
      <c r="H158" s="2"/>
      <c r="I158" s="2"/>
      <c r="J158" s="2"/>
      <c r="K158" s="2"/>
      <c r="L158" s="2"/>
    </row>
    <row r="159" spans="4:12" ht="12.75">
      <c r="D159" s="2"/>
      <c r="E159" s="2"/>
      <c r="F159" s="2"/>
      <c r="G159" s="2"/>
      <c r="H159" s="2"/>
      <c r="I159" s="2"/>
      <c r="J159" s="2"/>
      <c r="K159" s="2"/>
      <c r="L159" s="2"/>
    </row>
    <row r="160" spans="4:12" ht="12.75">
      <c r="D160" s="2"/>
      <c r="E160" s="2"/>
      <c r="F160" s="2"/>
      <c r="G160" s="2"/>
      <c r="H160" s="2"/>
      <c r="I160" s="2"/>
      <c r="J160" s="2"/>
      <c r="K160" s="2"/>
      <c r="L160" s="2"/>
    </row>
    <row r="161" spans="4:12" ht="12.75">
      <c r="D161" s="2"/>
      <c r="E161" s="2"/>
      <c r="F161" s="2"/>
      <c r="G161" s="2"/>
      <c r="H161" s="2"/>
      <c r="I161" s="2"/>
      <c r="J161" s="2"/>
      <c r="K161" s="2"/>
      <c r="L161" s="2"/>
    </row>
    <row r="162" spans="4:12" ht="12.75">
      <c r="D162" s="2"/>
      <c r="E162" s="2"/>
      <c r="F162" s="2"/>
      <c r="G162" s="2"/>
      <c r="H162" s="2"/>
      <c r="I162" s="2"/>
      <c r="J162" s="2"/>
      <c r="K162" s="2"/>
      <c r="L162" s="2"/>
    </row>
    <row r="163" spans="4:12" ht="12.75">
      <c r="D163" s="2"/>
      <c r="E163" s="2"/>
      <c r="F163" s="2"/>
      <c r="G163" s="2"/>
      <c r="H163" s="2"/>
      <c r="I163" s="2"/>
      <c r="J163" s="2"/>
      <c r="K163" s="2"/>
      <c r="L163" s="2"/>
    </row>
    <row r="164" spans="4:12" ht="12.75">
      <c r="D164" s="2"/>
      <c r="E164" s="2"/>
      <c r="F164" s="2"/>
      <c r="G164" s="2"/>
      <c r="H164" s="2"/>
      <c r="I164" s="2"/>
      <c r="J164" s="2"/>
      <c r="K164" s="2"/>
      <c r="L164" s="2"/>
    </row>
    <row r="165" spans="4:12" ht="12.75">
      <c r="D165" s="2"/>
      <c r="E165" s="2"/>
      <c r="F165" s="2"/>
      <c r="G165" s="2"/>
      <c r="H165" s="2"/>
      <c r="I165" s="2"/>
      <c r="J165" s="2"/>
      <c r="K165" s="2"/>
      <c r="L165" s="2"/>
    </row>
    <row r="166" spans="4:12" ht="12.75">
      <c r="D166" s="2"/>
      <c r="E166" s="2"/>
      <c r="F166" s="2"/>
      <c r="G166" s="2"/>
      <c r="H166" s="2"/>
      <c r="I166" s="2"/>
      <c r="J166" s="2"/>
      <c r="K166" s="2"/>
      <c r="L166" s="2"/>
    </row>
    <row r="167" spans="4:12" ht="12.75">
      <c r="D167" s="2"/>
      <c r="E167" s="2"/>
      <c r="F167" s="2"/>
      <c r="G167" s="2"/>
      <c r="H167" s="2"/>
      <c r="I167" s="2"/>
      <c r="J167" s="2"/>
      <c r="K167" s="2"/>
      <c r="L167" s="2"/>
    </row>
    <row r="168" spans="4:12" ht="12.75">
      <c r="D168" s="2"/>
      <c r="E168" s="2"/>
      <c r="F168" s="2"/>
      <c r="G168" s="2"/>
      <c r="H168" s="2"/>
      <c r="I168" s="2"/>
      <c r="J168" s="2"/>
      <c r="K168" s="2"/>
      <c r="L168" s="2"/>
    </row>
    <row r="169" spans="4:12" ht="12.75">
      <c r="D169" s="2"/>
      <c r="E169" s="2"/>
      <c r="F169" s="2"/>
      <c r="G169" s="2"/>
      <c r="H169" s="2"/>
      <c r="I169" s="2"/>
      <c r="J169" s="2"/>
      <c r="K169" s="2"/>
      <c r="L169" s="2"/>
    </row>
    <row r="170" spans="4:12" ht="12.75">
      <c r="D170" s="2"/>
      <c r="E170" s="2"/>
      <c r="F170" s="2"/>
      <c r="G170" s="2"/>
      <c r="H170" s="2"/>
      <c r="I170" s="2"/>
      <c r="J170" s="2"/>
      <c r="K170" s="2"/>
      <c r="L170" s="2"/>
    </row>
    <row r="171" spans="4:12" ht="12.75">
      <c r="D171" s="2"/>
      <c r="E171" s="2"/>
      <c r="F171" s="2"/>
      <c r="G171" s="2"/>
      <c r="H171" s="2"/>
      <c r="I171" s="2"/>
      <c r="J171" s="2"/>
      <c r="K171" s="2"/>
      <c r="L171" s="2"/>
    </row>
    <row r="172" spans="4:12" ht="12.75">
      <c r="D172" s="2"/>
      <c r="E172" s="2"/>
      <c r="F172" s="2"/>
      <c r="G172" s="2"/>
      <c r="H172" s="2"/>
      <c r="I172" s="2"/>
      <c r="J172" s="2"/>
      <c r="K172" s="2"/>
      <c r="L172" s="2"/>
    </row>
    <row r="173" spans="4:12" ht="12.75">
      <c r="D173" s="2"/>
      <c r="E173" s="2"/>
      <c r="F173" s="2"/>
      <c r="G173" s="2"/>
      <c r="H173" s="2"/>
      <c r="I173" s="2"/>
      <c r="J173" s="2"/>
      <c r="K173" s="2"/>
      <c r="L173" s="2"/>
    </row>
    <row r="174" spans="4:12" ht="12.75">
      <c r="D174" s="2"/>
      <c r="E174" s="2"/>
      <c r="F174" s="2"/>
      <c r="G174" s="2"/>
      <c r="H174" s="2"/>
      <c r="I174" s="2"/>
      <c r="J174" s="2"/>
      <c r="K174" s="2"/>
      <c r="L174" s="2"/>
    </row>
    <row r="175" spans="4:12" ht="12.75">
      <c r="D175" s="1"/>
      <c r="E175" s="2"/>
      <c r="F175" s="2"/>
      <c r="G175" s="2"/>
      <c r="H175" s="2"/>
      <c r="I175" s="2"/>
      <c r="J175" s="2"/>
      <c r="K175" s="2"/>
      <c r="L175" s="2"/>
    </row>
    <row r="176" spans="4:12" ht="12.75">
      <c r="D176" s="1"/>
      <c r="E176" s="2"/>
      <c r="F176" s="2"/>
      <c r="G176" s="2"/>
      <c r="H176" s="2"/>
      <c r="I176" s="2"/>
      <c r="J176" s="2"/>
      <c r="K176" s="2"/>
      <c r="L176" s="2"/>
    </row>
    <row r="177" spans="4:12" ht="12.75">
      <c r="D177" s="1"/>
      <c r="E177" s="2"/>
      <c r="F177" s="2"/>
      <c r="G177" s="2"/>
      <c r="H177" s="2"/>
      <c r="I177" s="2"/>
      <c r="J177" s="2"/>
      <c r="K177" s="2"/>
      <c r="L177" s="2"/>
    </row>
    <row r="178" spans="4:12" ht="12.75">
      <c r="D178" s="1"/>
      <c r="E178" s="2"/>
      <c r="F178" s="2"/>
      <c r="G178" s="2"/>
      <c r="H178" s="2"/>
      <c r="I178" s="2"/>
      <c r="J178" s="2"/>
      <c r="K178" s="2"/>
      <c r="L178" s="2"/>
    </row>
    <row r="179" spans="4:12" ht="12.75">
      <c r="D179" s="1"/>
      <c r="E179" s="2"/>
      <c r="F179" s="2"/>
      <c r="G179" s="2"/>
      <c r="H179" s="2"/>
      <c r="I179" s="2"/>
      <c r="J179" s="2"/>
      <c r="K179" s="2"/>
      <c r="L179" s="2"/>
    </row>
    <row r="180" spans="4:12" ht="12.75">
      <c r="D180" s="1"/>
      <c r="E180" s="2"/>
      <c r="F180" s="2"/>
      <c r="G180" s="2"/>
      <c r="H180" s="2"/>
      <c r="I180" s="2"/>
      <c r="J180" s="2"/>
      <c r="K180" s="2"/>
      <c r="L180" s="2"/>
    </row>
    <row r="181" spans="4:12" ht="12.75">
      <c r="D181" s="1"/>
      <c r="E181" s="2"/>
      <c r="F181" s="2"/>
      <c r="G181" s="2"/>
      <c r="H181" s="2"/>
      <c r="I181" s="2"/>
      <c r="J181" s="2"/>
      <c r="K181" s="2"/>
      <c r="L181" s="2"/>
    </row>
    <row r="182" spans="4:12" ht="12.75">
      <c r="D182" s="1"/>
      <c r="E182" s="2"/>
      <c r="F182" s="2"/>
      <c r="G182" s="2"/>
      <c r="H182" s="2"/>
      <c r="I182" s="2"/>
      <c r="J182" s="2"/>
      <c r="K182" s="2"/>
      <c r="L182" s="2"/>
    </row>
    <row r="183" spans="4:12" ht="12.75">
      <c r="D183" s="1"/>
      <c r="E183" s="2"/>
      <c r="F183" s="2"/>
      <c r="G183" s="2"/>
      <c r="H183" s="2"/>
      <c r="I183" s="2"/>
      <c r="J183" s="2"/>
      <c r="K183" s="2"/>
      <c r="L183" s="2"/>
    </row>
    <row r="184" spans="4:12" ht="12.75">
      <c r="D184" s="1"/>
      <c r="E184" s="2"/>
      <c r="F184" s="2"/>
      <c r="G184" s="2"/>
      <c r="H184" s="2"/>
      <c r="I184" s="2"/>
      <c r="J184" s="2"/>
      <c r="K184" s="2"/>
      <c r="L184" s="2"/>
    </row>
    <row r="185" spans="4:12" ht="12.75">
      <c r="D185" s="1"/>
      <c r="E185" s="2"/>
      <c r="F185" s="2"/>
      <c r="G185" s="2"/>
      <c r="H185" s="2"/>
      <c r="I185" s="2"/>
      <c r="J185" s="2"/>
      <c r="K185" s="2"/>
      <c r="L185" s="2"/>
    </row>
    <row r="186" spans="4:12" ht="12.75">
      <c r="D186" s="1"/>
      <c r="E186" s="2"/>
      <c r="F186" s="2"/>
      <c r="G186" s="2"/>
      <c r="H186" s="2"/>
      <c r="I186" s="2"/>
      <c r="J186" s="2"/>
      <c r="K186" s="2"/>
      <c r="L186" s="2"/>
    </row>
    <row r="187" spans="4:12" ht="12.75">
      <c r="D187" s="1"/>
      <c r="E187" s="2"/>
      <c r="F187" s="2"/>
      <c r="G187" s="2"/>
      <c r="H187" s="2"/>
      <c r="I187" s="2"/>
      <c r="J187" s="2"/>
      <c r="K187" s="2"/>
      <c r="L187" s="2"/>
    </row>
    <row r="188" spans="4:12" ht="12.75">
      <c r="D188" s="1"/>
      <c r="E188" s="2"/>
      <c r="F188" s="2"/>
      <c r="G188" s="2"/>
      <c r="H188" s="2"/>
      <c r="I188" s="2"/>
      <c r="J188" s="2"/>
      <c r="K188" s="2"/>
      <c r="L188" s="2"/>
    </row>
    <row r="189" spans="4:12" ht="12.75">
      <c r="D189" s="1"/>
      <c r="E189" s="2"/>
      <c r="F189" s="2"/>
      <c r="G189" s="2"/>
      <c r="H189" s="2"/>
      <c r="I189" s="2"/>
      <c r="J189" s="2"/>
      <c r="K189" s="2"/>
      <c r="L189" s="2"/>
    </row>
    <row r="190" spans="4:12" ht="12.75">
      <c r="D190" s="1"/>
      <c r="E190" s="2"/>
      <c r="F190" s="2"/>
      <c r="G190" s="2"/>
      <c r="H190" s="2"/>
      <c r="I190" s="2"/>
      <c r="J190" s="2"/>
      <c r="K190" s="2"/>
      <c r="L190" s="2"/>
    </row>
    <row r="191" spans="4:12" ht="12.75">
      <c r="D191" s="1"/>
      <c r="E191" s="2"/>
      <c r="F191" s="2"/>
      <c r="G191" s="2"/>
      <c r="H191" s="2"/>
      <c r="I191" s="2"/>
      <c r="J191" s="2"/>
      <c r="K191" s="2"/>
      <c r="L191" s="2"/>
    </row>
    <row r="192" spans="4:12" ht="12.75">
      <c r="D192" s="1"/>
      <c r="E192" s="2"/>
      <c r="F192" s="2"/>
      <c r="G192" s="2"/>
      <c r="H192" s="2"/>
      <c r="I192" s="2"/>
      <c r="J192" s="2"/>
      <c r="K192" s="2"/>
      <c r="L192" s="2"/>
    </row>
    <row r="193" spans="4:12" ht="12.75">
      <c r="D193" s="1"/>
      <c r="E193" s="2"/>
      <c r="F193" s="2"/>
      <c r="G193" s="2"/>
      <c r="H193" s="2"/>
      <c r="I193" s="2"/>
      <c r="J193" s="2"/>
      <c r="K193" s="2"/>
      <c r="L193" s="2"/>
    </row>
    <row r="194" spans="4:12" ht="12.75">
      <c r="D194" s="1"/>
      <c r="E194" s="2"/>
      <c r="F194" s="2"/>
      <c r="G194" s="2"/>
      <c r="H194" s="2"/>
      <c r="I194" s="2"/>
      <c r="J194" s="2"/>
      <c r="K194" s="2"/>
      <c r="L194" s="2"/>
    </row>
    <row r="195" spans="4:12" ht="12.75">
      <c r="D195" s="1"/>
      <c r="E195" s="2"/>
      <c r="F195" s="2"/>
      <c r="G195" s="2"/>
      <c r="H195" s="2"/>
      <c r="I195" s="2"/>
      <c r="J195" s="2"/>
      <c r="K195" s="2"/>
      <c r="L195" s="2"/>
    </row>
    <row r="196" spans="4:12" ht="12.75">
      <c r="D196" s="1"/>
      <c r="E196" s="2"/>
      <c r="F196" s="2"/>
      <c r="G196" s="2"/>
      <c r="H196" s="2"/>
      <c r="I196" s="2"/>
      <c r="J196" s="2"/>
      <c r="K196" s="2"/>
      <c r="L196" s="2"/>
    </row>
    <row r="197" spans="4:12" ht="12.75">
      <c r="D197" s="1"/>
      <c r="E197" s="2"/>
      <c r="F197" s="2"/>
      <c r="G197" s="2"/>
      <c r="H197" s="2"/>
      <c r="I197" s="2"/>
      <c r="J197" s="2"/>
      <c r="K197" s="2"/>
      <c r="L197" s="2"/>
    </row>
    <row r="198" spans="4:12" ht="12.75">
      <c r="D198" s="1"/>
      <c r="E198" s="2"/>
      <c r="F198" s="2"/>
      <c r="G198" s="2"/>
      <c r="H198" s="2"/>
      <c r="I198" s="2"/>
      <c r="J198" s="2"/>
      <c r="K198" s="2"/>
      <c r="L198" s="2"/>
    </row>
    <row r="199" spans="4:12" ht="12.75">
      <c r="D199" s="1"/>
      <c r="E199" s="2"/>
      <c r="F199" s="2"/>
      <c r="G199" s="2"/>
      <c r="H199" s="2"/>
      <c r="I199" s="2"/>
      <c r="J199" s="2"/>
      <c r="K199" s="2"/>
      <c r="L199" s="2"/>
    </row>
    <row r="200" spans="4:12" ht="12.75">
      <c r="D200" s="1"/>
      <c r="E200" s="2"/>
      <c r="F200" s="2"/>
      <c r="G200" s="2"/>
      <c r="H200" s="2"/>
      <c r="I200" s="2"/>
      <c r="J200" s="2"/>
      <c r="K200" s="2"/>
      <c r="L200" s="2"/>
    </row>
    <row r="201" spans="4:12" ht="12.75">
      <c r="D201" s="1"/>
      <c r="E201" s="2"/>
      <c r="F201" s="2"/>
      <c r="G201" s="2"/>
      <c r="H201" s="2"/>
      <c r="I201" s="2"/>
      <c r="J201" s="2"/>
      <c r="K201" s="2"/>
      <c r="L201" s="2"/>
    </row>
    <row r="202" spans="4:12" ht="12.75">
      <c r="D202" s="1"/>
      <c r="E202" s="2"/>
      <c r="F202" s="2"/>
      <c r="G202" s="2"/>
      <c r="H202" s="2"/>
      <c r="I202" s="2"/>
      <c r="J202" s="2"/>
      <c r="K202" s="2"/>
      <c r="L202" s="2"/>
    </row>
    <row r="203" spans="4:12" ht="12.75">
      <c r="D203" s="1"/>
      <c r="E203" s="2"/>
      <c r="F203" s="2"/>
      <c r="G203" s="2"/>
      <c r="H203" s="2"/>
      <c r="I203" s="2"/>
      <c r="J203" s="2"/>
      <c r="K203" s="2"/>
      <c r="L203" s="2"/>
    </row>
    <row r="204" spans="4:12" ht="12.75">
      <c r="D204" s="1"/>
      <c r="E204" s="2"/>
      <c r="F204" s="2"/>
      <c r="G204" s="2"/>
      <c r="H204" s="2"/>
      <c r="I204" s="2"/>
      <c r="J204" s="2"/>
      <c r="K204" s="2"/>
      <c r="L204" s="2"/>
    </row>
    <row r="205" spans="4:12" ht="12.75">
      <c r="D205" s="1"/>
      <c r="E205" s="2"/>
      <c r="F205" s="2"/>
      <c r="G205" s="2"/>
      <c r="H205" s="2"/>
      <c r="I205" s="2"/>
      <c r="J205" s="2"/>
      <c r="K205" s="2"/>
      <c r="L205" s="2"/>
    </row>
    <row r="206" spans="4:12" ht="12.75">
      <c r="D206" s="1"/>
      <c r="E206" s="2"/>
      <c r="F206" s="2"/>
      <c r="G206" s="2"/>
      <c r="H206" s="2"/>
      <c r="I206" s="2"/>
      <c r="J206" s="2"/>
      <c r="K206" s="2"/>
      <c r="L206" s="2"/>
    </row>
    <row r="207" spans="4:12" ht="12.75">
      <c r="D207" s="1"/>
      <c r="E207" s="2"/>
      <c r="F207" s="2"/>
      <c r="G207" s="2"/>
      <c r="H207" s="2"/>
      <c r="I207" s="2"/>
      <c r="J207" s="2"/>
      <c r="K207" s="2"/>
      <c r="L207" s="2"/>
    </row>
    <row r="208" spans="4:12" ht="12.75">
      <c r="D208" s="1"/>
      <c r="E208" s="2"/>
      <c r="F208" s="2"/>
      <c r="G208" s="2"/>
      <c r="H208" s="2"/>
      <c r="I208" s="2"/>
      <c r="J208" s="2"/>
      <c r="K208" s="2"/>
      <c r="L208" s="2"/>
    </row>
    <row r="209" spans="4:12" ht="12.75">
      <c r="D209" s="1"/>
      <c r="E209" s="2"/>
      <c r="F209" s="2"/>
      <c r="G209" s="2"/>
      <c r="H209" s="2"/>
      <c r="I209" s="2"/>
      <c r="J209" s="2"/>
      <c r="K209" s="2"/>
      <c r="L209" s="2"/>
    </row>
    <row r="210" spans="4:12" ht="12.75">
      <c r="D210" s="1"/>
      <c r="E210" s="2"/>
      <c r="F210" s="2"/>
      <c r="G210" s="2"/>
      <c r="H210" s="2"/>
      <c r="I210" s="2"/>
      <c r="J210" s="2"/>
      <c r="K210" s="2"/>
      <c r="L210" s="2"/>
    </row>
    <row r="211" spans="4:12" ht="12.75">
      <c r="D211" s="1"/>
      <c r="E211" s="2"/>
      <c r="F211" s="2"/>
      <c r="G211" s="2"/>
      <c r="H211" s="2"/>
      <c r="I211" s="2"/>
      <c r="J211" s="2"/>
      <c r="K211" s="2"/>
      <c r="L211" s="2"/>
    </row>
    <row r="212" spans="4:12" ht="12.75">
      <c r="D212" s="1"/>
      <c r="E212" s="2"/>
      <c r="F212" s="2"/>
      <c r="G212" s="2"/>
      <c r="H212" s="2"/>
      <c r="I212" s="2"/>
      <c r="J212" s="2"/>
      <c r="K212" s="2"/>
      <c r="L212" s="2"/>
    </row>
    <row r="213" spans="4:12" ht="12.75">
      <c r="D213" s="1"/>
      <c r="E213" s="2"/>
      <c r="F213" s="2"/>
      <c r="G213" s="2"/>
      <c r="H213" s="2"/>
      <c r="I213" s="2"/>
      <c r="J213" s="2"/>
      <c r="K213" s="2"/>
      <c r="L213" s="2"/>
    </row>
    <row r="214" spans="4:12" ht="12.75">
      <c r="D214" s="1"/>
      <c r="E214" s="2"/>
      <c r="F214" s="2"/>
      <c r="G214" s="2"/>
      <c r="H214" s="2"/>
      <c r="I214" s="2"/>
      <c r="J214" s="2"/>
      <c r="K214" s="2"/>
      <c r="L214" s="2"/>
    </row>
    <row r="215" spans="4:12" ht="12.75">
      <c r="D215" s="1"/>
      <c r="E215" s="2"/>
      <c r="F215" s="2"/>
      <c r="G215" s="2"/>
      <c r="H215" s="2"/>
      <c r="I215" s="2"/>
      <c r="J215" s="2"/>
      <c r="K215" s="2"/>
      <c r="L215" s="2"/>
    </row>
    <row r="216" spans="4:12" ht="12.75">
      <c r="D216" s="1"/>
      <c r="E216" s="2"/>
      <c r="F216" s="2"/>
      <c r="G216" s="2"/>
      <c r="H216" s="2"/>
      <c r="I216" s="2"/>
      <c r="J216" s="2"/>
      <c r="K216" s="2"/>
      <c r="L216" s="2"/>
    </row>
    <row r="217" spans="4:12" ht="12.75">
      <c r="D217" s="1"/>
      <c r="E217" s="2"/>
      <c r="F217" s="2"/>
      <c r="G217" s="2"/>
      <c r="H217" s="2"/>
      <c r="I217" s="2"/>
      <c r="J217" s="2"/>
      <c r="K217" s="2"/>
      <c r="L217" s="2"/>
    </row>
    <row r="218" spans="4:12" ht="12.75">
      <c r="D218" s="1"/>
      <c r="E218" s="2"/>
      <c r="F218" s="2"/>
      <c r="G218" s="2"/>
      <c r="H218" s="2"/>
      <c r="I218" s="2"/>
      <c r="J218" s="2"/>
      <c r="K218" s="2"/>
      <c r="L218" s="2"/>
    </row>
    <row r="219" spans="4:12" ht="12.75">
      <c r="D219" s="1"/>
      <c r="E219" s="2"/>
      <c r="F219" s="2"/>
      <c r="G219" s="2"/>
      <c r="H219" s="2"/>
      <c r="I219" s="2"/>
      <c r="J219" s="2"/>
      <c r="K219" s="2"/>
      <c r="L219" s="2"/>
    </row>
    <row r="220" spans="4:12" ht="12.75">
      <c r="D220" s="1"/>
      <c r="E220" s="2"/>
      <c r="F220" s="2"/>
      <c r="G220" s="2"/>
      <c r="H220" s="2"/>
      <c r="I220" s="2"/>
      <c r="J220" s="2"/>
      <c r="K220" s="2"/>
      <c r="L220" s="2"/>
    </row>
    <row r="221" spans="4:12" ht="12.75">
      <c r="D221" s="1"/>
      <c r="E221" s="2"/>
      <c r="F221" s="2"/>
      <c r="G221" s="2"/>
      <c r="H221" s="2"/>
      <c r="I221" s="2"/>
      <c r="J221" s="2"/>
      <c r="K221" s="2"/>
      <c r="L221" s="2"/>
    </row>
    <row r="222" spans="4:12" ht="12.75">
      <c r="D222" s="1"/>
      <c r="E222" s="2"/>
      <c r="F222" s="2"/>
      <c r="G222" s="2"/>
      <c r="H222" s="2"/>
      <c r="I222" s="2"/>
      <c r="J222" s="2"/>
      <c r="K222" s="2"/>
      <c r="L222" s="2"/>
    </row>
    <row r="223" spans="4:12" ht="12.75">
      <c r="D223" s="1"/>
      <c r="E223" s="2"/>
      <c r="F223" s="2"/>
      <c r="G223" s="2"/>
      <c r="H223" s="2"/>
      <c r="I223" s="2"/>
      <c r="J223" s="2"/>
      <c r="K223" s="2"/>
      <c r="L223" s="2"/>
    </row>
    <row r="224" spans="4:12" ht="12.75">
      <c r="D224" s="1"/>
      <c r="E224" s="2"/>
      <c r="F224" s="2"/>
      <c r="G224" s="2"/>
      <c r="H224" s="2"/>
      <c r="I224" s="2"/>
      <c r="J224" s="2"/>
      <c r="K224" s="2"/>
      <c r="L224" s="2"/>
    </row>
    <row r="225" spans="4:12" ht="12.75">
      <c r="D225" s="1"/>
      <c r="E225" s="2"/>
      <c r="F225" s="2"/>
      <c r="G225" s="2"/>
      <c r="H225" s="2"/>
      <c r="I225" s="2"/>
      <c r="J225" s="2"/>
      <c r="K225" s="2"/>
      <c r="L225" s="2"/>
    </row>
    <row r="226" spans="4:12" ht="12.75">
      <c r="D226" s="1"/>
      <c r="E226" s="2"/>
      <c r="F226" s="2"/>
      <c r="G226" s="2"/>
      <c r="H226" s="2"/>
      <c r="I226" s="2"/>
      <c r="J226" s="2"/>
      <c r="K226" s="2"/>
      <c r="L226" s="2"/>
    </row>
    <row r="227" spans="4:12" ht="12.75">
      <c r="D227" s="1"/>
      <c r="E227" s="2"/>
      <c r="F227" s="2"/>
      <c r="G227" s="2"/>
      <c r="H227" s="2"/>
      <c r="I227" s="2"/>
      <c r="J227" s="2"/>
      <c r="K227" s="2"/>
      <c r="L227" s="2"/>
    </row>
    <row r="228" spans="4:12" ht="12.75">
      <c r="D228" s="1"/>
      <c r="E228" s="2"/>
      <c r="F228" s="2"/>
      <c r="G228" s="2"/>
      <c r="H228" s="2"/>
      <c r="I228" s="2"/>
      <c r="J228" s="2"/>
      <c r="K228" s="2"/>
      <c r="L228" s="2"/>
    </row>
    <row r="229" spans="4:12" ht="12.75">
      <c r="D229" s="1"/>
      <c r="E229" s="2"/>
      <c r="F229" s="2"/>
      <c r="G229" s="2"/>
      <c r="H229" s="2"/>
      <c r="I229" s="2"/>
      <c r="J229" s="2"/>
      <c r="K229" s="2"/>
      <c r="L229" s="2"/>
    </row>
    <row r="230" spans="4:8" ht="12.75">
      <c r="D230" s="1"/>
      <c r="E230" s="2"/>
      <c r="F230" s="2"/>
      <c r="G230" s="2"/>
      <c r="H230" s="3"/>
    </row>
    <row r="231" spans="4:8" ht="12.75">
      <c r="D231" s="1"/>
      <c r="E231" s="2"/>
      <c r="F231" s="2"/>
      <c r="G231" s="2"/>
      <c r="H231" s="3"/>
    </row>
    <row r="232" spans="4:8" ht="12.75">
      <c r="D232" s="1"/>
      <c r="E232" s="2"/>
      <c r="F232" s="2"/>
      <c r="G232" s="2"/>
      <c r="H232" s="3"/>
    </row>
    <row r="233" spans="4:8" ht="12.75">
      <c r="D233" s="1"/>
      <c r="E233" s="2"/>
      <c r="F233" s="2"/>
      <c r="G233" s="2"/>
      <c r="H233" s="3"/>
    </row>
    <row r="234" spans="4:8" ht="12.75">
      <c r="D234" s="1"/>
      <c r="E234" s="2"/>
      <c r="F234" s="2"/>
      <c r="G234" s="2"/>
      <c r="H234" s="3"/>
    </row>
    <row r="235" spans="4:8" ht="12.75">
      <c r="D235" s="1"/>
      <c r="E235" s="2"/>
      <c r="F235" s="2"/>
      <c r="G235" s="2"/>
      <c r="H235" s="3"/>
    </row>
    <row r="236" spans="4:8" ht="12.75">
      <c r="D236" s="1"/>
      <c r="E236" s="2"/>
      <c r="F236" s="2"/>
      <c r="G236" s="2"/>
      <c r="H236" s="3"/>
    </row>
    <row r="237" spans="4:8" ht="12.75">
      <c r="D237" s="1"/>
      <c r="E237" s="2"/>
      <c r="F237" s="2"/>
      <c r="G237" s="2"/>
      <c r="H237" s="3"/>
    </row>
    <row r="238" spans="4:8" ht="12.75">
      <c r="D238" s="1"/>
      <c r="E238" s="2"/>
      <c r="F238" s="2"/>
      <c r="G238" s="2"/>
      <c r="H238" s="3"/>
    </row>
    <row r="239" spans="4:8" ht="12.75">
      <c r="D239" s="1"/>
      <c r="E239" s="2"/>
      <c r="F239" s="2"/>
      <c r="G239" s="2"/>
      <c r="H239" s="3"/>
    </row>
    <row r="240" spans="4:8" ht="12.75">
      <c r="D240" s="1"/>
      <c r="E240" s="2"/>
      <c r="F240" s="2"/>
      <c r="G240" s="2"/>
      <c r="H240" s="3"/>
    </row>
    <row r="241" spans="4:8" ht="12.75">
      <c r="D241" s="1"/>
      <c r="E241" s="2"/>
      <c r="F241" s="2"/>
      <c r="G241" s="2"/>
      <c r="H241" s="3"/>
    </row>
    <row r="242" spans="4:8" ht="12.75">
      <c r="D242" s="1"/>
      <c r="E242" s="2"/>
      <c r="F242" s="2"/>
      <c r="G242" s="2"/>
      <c r="H242" s="3"/>
    </row>
    <row r="243" spans="4:8" ht="12.75">
      <c r="D243" s="1"/>
      <c r="E243" s="2"/>
      <c r="F243" s="2"/>
      <c r="G243" s="2"/>
      <c r="H243" s="3"/>
    </row>
    <row r="244" spans="4:8" ht="12.75">
      <c r="D244" s="1"/>
      <c r="E244" s="2"/>
      <c r="F244" s="2"/>
      <c r="G244" s="2"/>
      <c r="H244" s="3"/>
    </row>
    <row r="245" spans="4:8" ht="12.75">
      <c r="D245" s="1"/>
      <c r="E245" s="2"/>
      <c r="F245" s="2"/>
      <c r="G245" s="2"/>
      <c r="H245" s="3"/>
    </row>
    <row r="246" spans="4:8" ht="12.75">
      <c r="D246" s="1"/>
      <c r="E246" s="2"/>
      <c r="F246" s="2"/>
      <c r="G246" s="2"/>
      <c r="H246" s="3"/>
    </row>
    <row r="247" spans="4:8" ht="12.75">
      <c r="D247" s="1"/>
      <c r="E247" s="2"/>
      <c r="F247" s="2"/>
      <c r="G247" s="2"/>
      <c r="H247" s="3"/>
    </row>
    <row r="248" spans="4:8" ht="12.75">
      <c r="D248" s="1"/>
      <c r="E248" s="2"/>
      <c r="F248" s="2"/>
      <c r="G248" s="2"/>
      <c r="H248" s="3"/>
    </row>
    <row r="249" spans="4:8" ht="12.75">
      <c r="D249" s="1"/>
      <c r="E249" s="2"/>
      <c r="F249" s="2"/>
      <c r="G249" s="2"/>
      <c r="H249" s="3"/>
    </row>
    <row r="250" spans="4:8" ht="12.75">
      <c r="D250" s="1"/>
      <c r="E250" s="2"/>
      <c r="F250" s="2"/>
      <c r="G250" s="2"/>
      <c r="H250" s="3"/>
    </row>
    <row r="251" spans="4:8" ht="12.75">
      <c r="D251" s="1"/>
      <c r="E251" s="2"/>
      <c r="F251" s="2"/>
      <c r="G251" s="2"/>
      <c r="H251" s="3"/>
    </row>
    <row r="252" spans="4:8" ht="12.75">
      <c r="D252" s="1"/>
      <c r="E252" s="2"/>
      <c r="F252" s="2"/>
      <c r="G252" s="2"/>
      <c r="H252" s="3"/>
    </row>
    <row r="253" spans="4:8" ht="12.75">
      <c r="D253" s="1"/>
      <c r="E253" s="2"/>
      <c r="F253" s="2"/>
      <c r="G253" s="2"/>
      <c r="H253" s="3"/>
    </row>
    <row r="254" spans="4:8" ht="12.75">
      <c r="D254" s="1"/>
      <c r="E254" s="2"/>
      <c r="F254" s="2"/>
      <c r="G254" s="2"/>
      <c r="H254" s="3"/>
    </row>
    <row r="255" spans="4:8" ht="12.75">
      <c r="D255" s="1"/>
      <c r="E255" s="2"/>
      <c r="F255" s="2"/>
      <c r="G255" s="2"/>
      <c r="H255" s="3"/>
    </row>
    <row r="256" spans="4:8" ht="12.75">
      <c r="D256" s="1"/>
      <c r="E256" s="2"/>
      <c r="F256" s="2"/>
      <c r="G256" s="2"/>
      <c r="H256" s="3"/>
    </row>
    <row r="257" spans="4:8" ht="12.75">
      <c r="D257" s="1"/>
      <c r="E257" s="2"/>
      <c r="F257" s="2"/>
      <c r="G257" s="2"/>
      <c r="H257" s="3"/>
    </row>
    <row r="258" spans="4:8" ht="12.75">
      <c r="D258" s="1"/>
      <c r="E258" s="2"/>
      <c r="F258" s="2"/>
      <c r="G258" s="2"/>
      <c r="H258" s="3"/>
    </row>
    <row r="259" spans="4:8" ht="12.75">
      <c r="D259" s="1"/>
      <c r="E259" s="2"/>
      <c r="F259" s="2"/>
      <c r="G259" s="2"/>
      <c r="H259" s="3"/>
    </row>
    <row r="260" spans="4:8" ht="12.75">
      <c r="D260" s="1"/>
      <c r="E260" s="2"/>
      <c r="F260" s="2"/>
      <c r="G260" s="2"/>
      <c r="H260" s="3"/>
    </row>
    <row r="261" spans="4:8" ht="12.75">
      <c r="D261" s="1"/>
      <c r="E261" s="2"/>
      <c r="F261" s="2"/>
      <c r="G261" s="2"/>
      <c r="H261" s="3"/>
    </row>
    <row r="262" spans="4:8" ht="12.75">
      <c r="D262" s="1"/>
      <c r="E262" s="2"/>
      <c r="F262" s="2"/>
      <c r="G262" s="2"/>
      <c r="H262" s="3"/>
    </row>
    <row r="263" spans="4:8" ht="12.75">
      <c r="D263" s="1"/>
      <c r="E263" s="2"/>
      <c r="F263" s="2"/>
      <c r="G263" s="2"/>
      <c r="H263" s="3"/>
    </row>
    <row r="264" spans="4:8" ht="12.75">
      <c r="D264" s="1"/>
      <c r="E264" s="2"/>
      <c r="F264" s="2"/>
      <c r="G264" s="2"/>
      <c r="H264" s="3"/>
    </row>
    <row r="265" spans="4:8" ht="12.75">
      <c r="D265" s="1"/>
      <c r="E265" s="2"/>
      <c r="F265" s="2"/>
      <c r="G265" s="2"/>
      <c r="H265" s="3"/>
    </row>
    <row r="266" spans="4:8" ht="12.75">
      <c r="D266" s="1"/>
      <c r="E266" s="2"/>
      <c r="F266" s="2"/>
      <c r="G266" s="2"/>
      <c r="H266" s="3"/>
    </row>
    <row r="267" spans="4:8" ht="12.75">
      <c r="D267" s="1"/>
      <c r="E267" s="2"/>
      <c r="F267" s="2"/>
      <c r="G267" s="2"/>
      <c r="H267" s="3"/>
    </row>
    <row r="268" spans="4:8" ht="12.75">
      <c r="D268" s="1"/>
      <c r="E268" s="2"/>
      <c r="F268" s="2"/>
      <c r="G268" s="2"/>
      <c r="H268" s="3"/>
    </row>
    <row r="269" spans="4:8" ht="12.75">
      <c r="D269" s="1"/>
      <c r="E269" s="2"/>
      <c r="F269" s="2"/>
      <c r="G269" s="2"/>
      <c r="H26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K107" sqref="K107"/>
    </sheetView>
  </sheetViews>
  <sheetFormatPr defaultColWidth="9.140625" defaultRowHeight="12.75"/>
  <cols>
    <col min="1" max="3" width="5.57421875" style="0" bestFit="1" customWidth="1"/>
    <col min="4" max="5" width="4.57421875" style="0" bestFit="1" customWidth="1"/>
    <col min="6" max="6" width="5.57421875" style="0" bestFit="1" customWidth="1"/>
    <col min="7" max="7" width="5.57421875" style="0" customWidth="1"/>
    <col min="8" max="13" width="5.57421875" style="0" bestFit="1" customWidth="1"/>
    <col min="14" max="15" width="4.57421875" style="0" bestFit="1" customWidth="1"/>
    <col min="16" max="18" width="5.57421875" style="0" bestFit="1" customWidth="1"/>
    <col min="19" max="19" width="4.57421875" style="0" bestFit="1" customWidth="1"/>
    <col min="20" max="20" width="5.57421875" style="0" bestFit="1" customWidth="1"/>
  </cols>
  <sheetData>
    <row r="1" spans="1:2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7" customFormat="1" ht="12.75">
      <c r="A4" s="51">
        <v>1</v>
      </c>
      <c r="B4" s="51"/>
      <c r="C4" s="51"/>
      <c r="D4" s="51"/>
      <c r="E4" s="51"/>
      <c r="F4" s="51">
        <v>2</v>
      </c>
      <c r="G4" s="51"/>
      <c r="H4" s="51"/>
      <c r="I4" s="51"/>
      <c r="J4" s="51"/>
      <c r="K4" s="51">
        <v>3</v>
      </c>
      <c r="L4" s="51"/>
      <c r="M4" s="51"/>
      <c r="N4" s="51"/>
      <c r="O4" s="51"/>
      <c r="P4" s="51">
        <v>4</v>
      </c>
      <c r="Q4" s="51"/>
      <c r="R4" s="51"/>
      <c r="S4" s="51"/>
      <c r="T4" s="51"/>
      <c r="U4" s="16"/>
    </row>
    <row r="5" spans="1:21" ht="12.75">
      <c r="A5" s="13" t="s">
        <v>1</v>
      </c>
      <c r="B5" s="13" t="s">
        <v>2</v>
      </c>
      <c r="C5" s="13" t="s">
        <v>3</v>
      </c>
      <c r="D5" s="13" t="s">
        <v>4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3" t="s">
        <v>0</v>
      </c>
      <c r="K5" s="13" t="s">
        <v>1</v>
      </c>
      <c r="L5" s="13" t="s">
        <v>2</v>
      </c>
      <c r="M5" s="13" t="s">
        <v>3</v>
      </c>
      <c r="N5" s="13" t="s">
        <v>4</v>
      </c>
      <c r="O5" s="13" t="s">
        <v>0</v>
      </c>
      <c r="P5" s="13" t="s">
        <v>1</v>
      </c>
      <c r="Q5" s="13" t="s">
        <v>2</v>
      </c>
      <c r="R5" s="13" t="s">
        <v>3</v>
      </c>
      <c r="S5" s="13" t="s">
        <v>4</v>
      </c>
      <c r="T5" s="13" t="s">
        <v>0</v>
      </c>
      <c r="U5" s="12"/>
    </row>
    <row r="6" spans="1:2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2"/>
    </row>
    <row r="7" spans="1:21" ht="12.75">
      <c r="A7" s="14">
        <v>14</v>
      </c>
      <c r="B7" s="14">
        <v>19</v>
      </c>
      <c r="C7" s="14">
        <v>2</v>
      </c>
      <c r="D7" s="14">
        <v>0</v>
      </c>
      <c r="E7" s="14">
        <v>0</v>
      </c>
      <c r="F7" s="14">
        <v>9</v>
      </c>
      <c r="G7" s="14">
        <v>21</v>
      </c>
      <c r="H7" s="14">
        <v>5</v>
      </c>
      <c r="I7" s="14">
        <v>0</v>
      </c>
      <c r="J7" s="14">
        <v>0</v>
      </c>
      <c r="K7" s="14">
        <v>8</v>
      </c>
      <c r="L7" s="14">
        <v>23</v>
      </c>
      <c r="M7" s="14">
        <v>4</v>
      </c>
      <c r="N7" s="14">
        <v>0</v>
      </c>
      <c r="O7" s="14">
        <v>0</v>
      </c>
      <c r="P7" s="14">
        <v>4</v>
      </c>
      <c r="Q7" s="14">
        <v>26</v>
      </c>
      <c r="R7" s="14">
        <v>5</v>
      </c>
      <c r="S7" s="14">
        <v>0</v>
      </c>
      <c r="T7" s="14">
        <v>0</v>
      </c>
      <c r="U7" s="12"/>
    </row>
    <row r="8" spans="1:2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2"/>
    </row>
    <row r="9" spans="1:20" s="10" customFormat="1" ht="12.75">
      <c r="A9" s="11">
        <f>(A7*100)/35</f>
        <v>40</v>
      </c>
      <c r="B9" s="11">
        <f aca="true" t="shared" si="0" ref="B9:T9">(B7*100)/35</f>
        <v>54.285714285714285</v>
      </c>
      <c r="C9" s="11">
        <f>(C7*100)/35</f>
        <v>5.714285714285714</v>
      </c>
      <c r="D9" s="11">
        <f t="shared" si="0"/>
        <v>0</v>
      </c>
      <c r="E9" s="11">
        <f t="shared" si="0"/>
        <v>0</v>
      </c>
      <c r="F9" s="11">
        <f t="shared" si="0"/>
        <v>25.714285714285715</v>
      </c>
      <c r="G9" s="11">
        <f t="shared" si="0"/>
        <v>60</v>
      </c>
      <c r="H9" s="11">
        <f t="shared" si="0"/>
        <v>14.285714285714286</v>
      </c>
      <c r="I9" s="11">
        <f t="shared" si="0"/>
        <v>0</v>
      </c>
      <c r="J9" s="11">
        <f t="shared" si="0"/>
        <v>0</v>
      </c>
      <c r="K9" s="11">
        <f t="shared" si="0"/>
        <v>22.857142857142858</v>
      </c>
      <c r="L9" s="11">
        <f t="shared" si="0"/>
        <v>65.71428571428571</v>
      </c>
      <c r="M9" s="11">
        <f t="shared" si="0"/>
        <v>11.428571428571429</v>
      </c>
      <c r="N9" s="11">
        <f t="shared" si="0"/>
        <v>0</v>
      </c>
      <c r="O9" s="11">
        <f t="shared" si="0"/>
        <v>0</v>
      </c>
      <c r="P9" s="11">
        <f t="shared" si="0"/>
        <v>11.428571428571429</v>
      </c>
      <c r="Q9" s="11">
        <f t="shared" si="0"/>
        <v>74.28571428571429</v>
      </c>
      <c r="R9" s="11">
        <f t="shared" si="0"/>
        <v>14.285714285714286</v>
      </c>
      <c r="S9" s="11">
        <f t="shared" si="0"/>
        <v>0</v>
      </c>
      <c r="T9" s="11">
        <f t="shared" si="0"/>
        <v>0</v>
      </c>
    </row>
    <row r="10" spans="1:2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7" customFormat="1" ht="12.75">
      <c r="A13" s="51">
        <v>5</v>
      </c>
      <c r="B13" s="51"/>
      <c r="C13" s="51"/>
      <c r="D13" s="51"/>
      <c r="E13" s="51"/>
      <c r="F13" s="51">
        <v>6</v>
      </c>
      <c r="G13" s="51"/>
      <c r="H13" s="51"/>
      <c r="I13" s="51"/>
      <c r="J13" s="51"/>
      <c r="K13" s="51">
        <v>7</v>
      </c>
      <c r="L13" s="51"/>
      <c r="M13" s="51"/>
      <c r="N13" s="51"/>
      <c r="O13" s="51"/>
      <c r="P13" s="51">
        <v>8</v>
      </c>
      <c r="Q13" s="51"/>
      <c r="R13" s="51"/>
      <c r="S13" s="51"/>
      <c r="T13" s="51"/>
      <c r="U13" s="16"/>
    </row>
    <row r="14" spans="1:21" ht="12.75">
      <c r="A14" s="13" t="s">
        <v>1</v>
      </c>
      <c r="B14" s="13" t="s">
        <v>2</v>
      </c>
      <c r="C14" s="13" t="s">
        <v>3</v>
      </c>
      <c r="D14" s="13" t="s">
        <v>4</v>
      </c>
      <c r="E14" s="13" t="s">
        <v>0</v>
      </c>
      <c r="F14" s="13" t="s">
        <v>1</v>
      </c>
      <c r="G14" s="13" t="s">
        <v>2</v>
      </c>
      <c r="H14" s="13" t="s">
        <v>3</v>
      </c>
      <c r="I14" s="13" t="s">
        <v>4</v>
      </c>
      <c r="J14" s="13" t="s">
        <v>0</v>
      </c>
      <c r="K14" s="13" t="s">
        <v>1</v>
      </c>
      <c r="L14" s="13" t="s">
        <v>2</v>
      </c>
      <c r="M14" s="13" t="s">
        <v>3</v>
      </c>
      <c r="N14" s="13" t="s">
        <v>4</v>
      </c>
      <c r="O14" s="13" t="s">
        <v>0</v>
      </c>
      <c r="P14" s="13" t="s">
        <v>1</v>
      </c>
      <c r="Q14" s="13" t="s">
        <v>2</v>
      </c>
      <c r="R14" s="13" t="s">
        <v>3</v>
      </c>
      <c r="S14" s="13" t="s">
        <v>4</v>
      </c>
      <c r="T14" s="13" t="s">
        <v>0</v>
      </c>
      <c r="U14" s="12"/>
    </row>
    <row r="15" spans="1:2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2"/>
    </row>
    <row r="16" spans="1:21" ht="12.75">
      <c r="A16" s="14">
        <v>10</v>
      </c>
      <c r="B16" s="14">
        <v>22</v>
      </c>
      <c r="C16" s="14">
        <v>1</v>
      </c>
      <c r="D16" s="14">
        <v>2</v>
      </c>
      <c r="E16" s="14">
        <v>0</v>
      </c>
      <c r="F16" s="14">
        <v>7</v>
      </c>
      <c r="G16" s="14">
        <v>23</v>
      </c>
      <c r="H16" s="14">
        <v>3</v>
      </c>
      <c r="I16" s="14">
        <v>1</v>
      </c>
      <c r="J16" s="14">
        <v>1</v>
      </c>
      <c r="K16" s="14">
        <v>7</v>
      </c>
      <c r="L16" s="14">
        <v>25</v>
      </c>
      <c r="M16" s="14">
        <v>3</v>
      </c>
      <c r="N16" s="14">
        <v>0</v>
      </c>
      <c r="O16" s="14">
        <v>0</v>
      </c>
      <c r="P16" s="14">
        <v>5</v>
      </c>
      <c r="Q16" s="14">
        <v>26</v>
      </c>
      <c r="R16" s="14">
        <v>3</v>
      </c>
      <c r="S16" s="14">
        <v>0</v>
      </c>
      <c r="T16" s="14">
        <v>1</v>
      </c>
      <c r="U16" s="12"/>
    </row>
    <row r="17" spans="1:2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2"/>
    </row>
    <row r="18" spans="1:20" s="10" customFormat="1" ht="12.75">
      <c r="A18" s="11">
        <f aca="true" t="shared" si="1" ref="A18:T18">(A16*100)/35</f>
        <v>28.571428571428573</v>
      </c>
      <c r="B18" s="11">
        <f t="shared" si="1"/>
        <v>62.857142857142854</v>
      </c>
      <c r="C18" s="11">
        <f t="shared" si="1"/>
        <v>2.857142857142857</v>
      </c>
      <c r="D18" s="11">
        <f t="shared" si="1"/>
        <v>5.714285714285714</v>
      </c>
      <c r="E18" s="11">
        <f t="shared" si="1"/>
        <v>0</v>
      </c>
      <c r="F18" s="11">
        <f t="shared" si="1"/>
        <v>20</v>
      </c>
      <c r="G18" s="11">
        <f t="shared" si="1"/>
        <v>65.71428571428571</v>
      </c>
      <c r="H18" s="11">
        <f t="shared" si="1"/>
        <v>8.571428571428571</v>
      </c>
      <c r="I18" s="11">
        <f t="shared" si="1"/>
        <v>2.857142857142857</v>
      </c>
      <c r="J18" s="11">
        <f t="shared" si="1"/>
        <v>2.857142857142857</v>
      </c>
      <c r="K18" s="11">
        <f t="shared" si="1"/>
        <v>20</v>
      </c>
      <c r="L18" s="11">
        <f t="shared" si="1"/>
        <v>71.42857142857143</v>
      </c>
      <c r="M18" s="11">
        <f t="shared" si="1"/>
        <v>8.571428571428571</v>
      </c>
      <c r="N18" s="11">
        <f t="shared" si="1"/>
        <v>0</v>
      </c>
      <c r="O18" s="11">
        <f t="shared" si="1"/>
        <v>0</v>
      </c>
      <c r="P18" s="11">
        <f t="shared" si="1"/>
        <v>14.285714285714286</v>
      </c>
      <c r="Q18" s="11">
        <f t="shared" si="1"/>
        <v>74.28571428571429</v>
      </c>
      <c r="R18" s="11">
        <f t="shared" si="1"/>
        <v>8.571428571428571</v>
      </c>
      <c r="S18" s="11">
        <f t="shared" si="1"/>
        <v>0</v>
      </c>
      <c r="T18" s="11">
        <f t="shared" si="1"/>
        <v>2.857142857142857</v>
      </c>
    </row>
    <row r="19" spans="1:2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17" customFormat="1" ht="12.75">
      <c r="A21" s="51">
        <v>9</v>
      </c>
      <c r="B21" s="51"/>
      <c r="C21" s="51"/>
      <c r="D21" s="51"/>
      <c r="E21" s="51"/>
      <c r="F21" s="51">
        <v>10</v>
      </c>
      <c r="G21" s="51"/>
      <c r="H21" s="51"/>
      <c r="I21" s="51"/>
      <c r="J21" s="51"/>
      <c r="K21" s="51">
        <v>11</v>
      </c>
      <c r="L21" s="51"/>
      <c r="M21" s="51"/>
      <c r="N21" s="51"/>
      <c r="O21" s="51"/>
      <c r="P21" s="51">
        <v>12</v>
      </c>
      <c r="Q21" s="51"/>
      <c r="R21" s="51"/>
      <c r="S21" s="51"/>
      <c r="T21" s="51"/>
      <c r="U21" s="16"/>
    </row>
    <row r="22" spans="1:21" ht="12.75">
      <c r="A22" s="13" t="s">
        <v>1</v>
      </c>
      <c r="B22" s="13" t="s">
        <v>2</v>
      </c>
      <c r="C22" s="13" t="s">
        <v>3</v>
      </c>
      <c r="D22" s="13" t="s">
        <v>4</v>
      </c>
      <c r="E22" s="13" t="s">
        <v>0</v>
      </c>
      <c r="F22" s="13" t="s">
        <v>1</v>
      </c>
      <c r="G22" s="13" t="s">
        <v>2</v>
      </c>
      <c r="H22" s="13" t="s">
        <v>3</v>
      </c>
      <c r="I22" s="13" t="s">
        <v>4</v>
      </c>
      <c r="J22" s="13" t="s">
        <v>0</v>
      </c>
      <c r="K22" s="13" t="s">
        <v>1</v>
      </c>
      <c r="L22" s="13" t="s">
        <v>2</v>
      </c>
      <c r="M22" s="13" t="s">
        <v>3</v>
      </c>
      <c r="N22" s="13" t="s">
        <v>4</v>
      </c>
      <c r="O22" s="13" t="s">
        <v>0</v>
      </c>
      <c r="P22" s="13" t="s">
        <v>1</v>
      </c>
      <c r="Q22" s="13" t="s">
        <v>2</v>
      </c>
      <c r="R22" s="13" t="s">
        <v>3</v>
      </c>
      <c r="S22" s="13" t="s">
        <v>4</v>
      </c>
      <c r="T22" s="13" t="s">
        <v>0</v>
      </c>
      <c r="U22" s="12"/>
    </row>
    <row r="23" spans="1:2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2"/>
    </row>
    <row r="24" spans="1:21" ht="12.75">
      <c r="A24" s="14">
        <v>8</v>
      </c>
      <c r="B24" s="14">
        <v>23</v>
      </c>
      <c r="C24" s="14">
        <v>4</v>
      </c>
      <c r="D24" s="14">
        <v>0</v>
      </c>
      <c r="E24" s="14">
        <v>0</v>
      </c>
      <c r="F24" s="14">
        <v>8</v>
      </c>
      <c r="G24" s="14">
        <v>24</v>
      </c>
      <c r="H24" s="14">
        <v>3</v>
      </c>
      <c r="I24" s="14">
        <v>0</v>
      </c>
      <c r="J24" s="14">
        <v>0</v>
      </c>
      <c r="K24" s="14">
        <v>5</v>
      </c>
      <c r="L24" s="14">
        <v>22</v>
      </c>
      <c r="M24" s="14">
        <v>5</v>
      </c>
      <c r="N24" s="14">
        <v>1</v>
      </c>
      <c r="O24" s="14">
        <v>2</v>
      </c>
      <c r="P24" s="14">
        <v>2</v>
      </c>
      <c r="Q24" s="14">
        <v>15</v>
      </c>
      <c r="R24" s="14">
        <v>15</v>
      </c>
      <c r="S24" s="14">
        <v>1</v>
      </c>
      <c r="T24" s="14">
        <v>2</v>
      </c>
      <c r="U24" s="12"/>
    </row>
    <row r="25" spans="1:2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2"/>
    </row>
    <row r="26" spans="1:20" s="10" customFormat="1" ht="12.75">
      <c r="A26" s="11">
        <f aca="true" t="shared" si="2" ref="A26:T26">(A24*100)/35</f>
        <v>22.857142857142858</v>
      </c>
      <c r="B26" s="11">
        <f t="shared" si="2"/>
        <v>65.71428571428571</v>
      </c>
      <c r="C26" s="11">
        <f t="shared" si="2"/>
        <v>11.428571428571429</v>
      </c>
      <c r="D26" s="11">
        <f t="shared" si="2"/>
        <v>0</v>
      </c>
      <c r="E26" s="11">
        <f t="shared" si="2"/>
        <v>0</v>
      </c>
      <c r="F26" s="11">
        <f t="shared" si="2"/>
        <v>22.857142857142858</v>
      </c>
      <c r="G26" s="11">
        <f t="shared" si="2"/>
        <v>68.57142857142857</v>
      </c>
      <c r="H26" s="11">
        <f t="shared" si="2"/>
        <v>8.571428571428571</v>
      </c>
      <c r="I26" s="11">
        <f t="shared" si="2"/>
        <v>0</v>
      </c>
      <c r="J26" s="11">
        <f t="shared" si="2"/>
        <v>0</v>
      </c>
      <c r="K26" s="11">
        <f t="shared" si="2"/>
        <v>14.285714285714286</v>
      </c>
      <c r="L26" s="11">
        <f t="shared" si="2"/>
        <v>62.857142857142854</v>
      </c>
      <c r="M26" s="11">
        <f t="shared" si="2"/>
        <v>14.285714285714286</v>
      </c>
      <c r="N26" s="11">
        <f t="shared" si="2"/>
        <v>2.857142857142857</v>
      </c>
      <c r="O26" s="11">
        <f t="shared" si="2"/>
        <v>5.714285714285714</v>
      </c>
      <c r="P26" s="11">
        <f t="shared" si="2"/>
        <v>5.714285714285714</v>
      </c>
      <c r="Q26" s="11">
        <f t="shared" si="2"/>
        <v>42.857142857142854</v>
      </c>
      <c r="R26" s="11">
        <f t="shared" si="2"/>
        <v>42.857142857142854</v>
      </c>
      <c r="S26" s="11">
        <f t="shared" si="2"/>
        <v>2.857142857142857</v>
      </c>
      <c r="T26" s="11">
        <f t="shared" si="2"/>
        <v>5.714285714285714</v>
      </c>
    </row>
    <row r="27" spans="1:2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s="17" customFormat="1" ht="12.75">
      <c r="A29" s="51">
        <v>13</v>
      </c>
      <c r="B29" s="51"/>
      <c r="C29" s="51"/>
      <c r="D29" s="51"/>
      <c r="E29" s="51"/>
      <c r="F29" s="51">
        <v>14</v>
      </c>
      <c r="G29" s="51"/>
      <c r="H29" s="51"/>
      <c r="I29" s="51"/>
      <c r="J29" s="51"/>
      <c r="K29" s="51">
        <v>15</v>
      </c>
      <c r="L29" s="51"/>
      <c r="M29" s="51"/>
      <c r="N29" s="51"/>
      <c r="O29" s="51"/>
      <c r="P29" s="51">
        <v>16</v>
      </c>
      <c r="Q29" s="51"/>
      <c r="R29" s="51"/>
      <c r="S29" s="51"/>
      <c r="T29" s="51"/>
      <c r="U29" s="16"/>
    </row>
    <row r="30" spans="1:21" ht="12.75">
      <c r="A30" s="13" t="s">
        <v>1</v>
      </c>
      <c r="B30" s="13" t="s">
        <v>2</v>
      </c>
      <c r="C30" s="13" t="s">
        <v>3</v>
      </c>
      <c r="D30" s="13" t="s">
        <v>4</v>
      </c>
      <c r="E30" s="13" t="s">
        <v>0</v>
      </c>
      <c r="F30" s="13" t="s">
        <v>1</v>
      </c>
      <c r="G30" s="13" t="s">
        <v>2</v>
      </c>
      <c r="H30" s="13" t="s">
        <v>3</v>
      </c>
      <c r="I30" s="13" t="s">
        <v>4</v>
      </c>
      <c r="J30" s="13" t="s">
        <v>0</v>
      </c>
      <c r="K30" s="13" t="s">
        <v>1</v>
      </c>
      <c r="L30" s="13" t="s">
        <v>2</v>
      </c>
      <c r="M30" s="13" t="s">
        <v>3</v>
      </c>
      <c r="N30" s="13" t="s">
        <v>4</v>
      </c>
      <c r="O30" s="13" t="s">
        <v>0</v>
      </c>
      <c r="P30" s="13" t="s">
        <v>1</v>
      </c>
      <c r="Q30" s="13" t="s">
        <v>2</v>
      </c>
      <c r="R30" s="13" t="s">
        <v>3</v>
      </c>
      <c r="S30" s="13" t="s">
        <v>4</v>
      </c>
      <c r="T30" s="13" t="s">
        <v>0</v>
      </c>
      <c r="U30" s="12"/>
    </row>
    <row r="31" spans="1:2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2"/>
    </row>
    <row r="32" spans="1:21" ht="12.75">
      <c r="A32" s="14">
        <v>3</v>
      </c>
      <c r="B32" s="14">
        <v>22</v>
      </c>
      <c r="C32" s="14">
        <v>8</v>
      </c>
      <c r="D32" s="14">
        <v>0</v>
      </c>
      <c r="E32" s="14">
        <v>2</v>
      </c>
      <c r="F32" s="14">
        <v>9</v>
      </c>
      <c r="G32" s="14">
        <v>18</v>
      </c>
      <c r="H32" s="14">
        <v>5</v>
      </c>
      <c r="I32" s="14">
        <v>1</v>
      </c>
      <c r="J32" s="14">
        <v>2</v>
      </c>
      <c r="K32" s="14">
        <v>6</v>
      </c>
      <c r="L32" s="14">
        <v>26</v>
      </c>
      <c r="M32" s="14">
        <v>3</v>
      </c>
      <c r="N32" s="14">
        <v>0</v>
      </c>
      <c r="O32" s="14">
        <v>0</v>
      </c>
      <c r="P32" s="14">
        <v>11</v>
      </c>
      <c r="Q32" s="14">
        <v>16</v>
      </c>
      <c r="R32" s="14">
        <v>4</v>
      </c>
      <c r="S32" s="14">
        <v>1</v>
      </c>
      <c r="T32" s="14">
        <v>3</v>
      </c>
      <c r="U32" s="12"/>
    </row>
    <row r="33" spans="1:2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2"/>
    </row>
    <row r="34" spans="1:20" s="10" customFormat="1" ht="12.75">
      <c r="A34" s="11">
        <f aca="true" t="shared" si="3" ref="A34:T34">(A32*100)/35</f>
        <v>8.571428571428571</v>
      </c>
      <c r="B34" s="11">
        <f t="shared" si="3"/>
        <v>62.857142857142854</v>
      </c>
      <c r="C34" s="11">
        <f t="shared" si="3"/>
        <v>22.857142857142858</v>
      </c>
      <c r="D34" s="11">
        <f t="shared" si="3"/>
        <v>0</v>
      </c>
      <c r="E34" s="11">
        <f t="shared" si="3"/>
        <v>5.714285714285714</v>
      </c>
      <c r="F34" s="11">
        <f t="shared" si="3"/>
        <v>25.714285714285715</v>
      </c>
      <c r="G34" s="11">
        <f t="shared" si="3"/>
        <v>51.42857142857143</v>
      </c>
      <c r="H34" s="11">
        <f t="shared" si="3"/>
        <v>14.285714285714286</v>
      </c>
      <c r="I34" s="11">
        <f t="shared" si="3"/>
        <v>2.857142857142857</v>
      </c>
      <c r="J34" s="11">
        <f t="shared" si="3"/>
        <v>5.714285714285714</v>
      </c>
      <c r="K34" s="11">
        <f t="shared" si="3"/>
        <v>17.142857142857142</v>
      </c>
      <c r="L34" s="11">
        <f t="shared" si="3"/>
        <v>74.28571428571429</v>
      </c>
      <c r="M34" s="11">
        <f t="shared" si="3"/>
        <v>8.571428571428571</v>
      </c>
      <c r="N34" s="11">
        <f t="shared" si="3"/>
        <v>0</v>
      </c>
      <c r="O34" s="11">
        <f t="shared" si="3"/>
        <v>0</v>
      </c>
      <c r="P34" s="11">
        <f t="shared" si="3"/>
        <v>31.428571428571427</v>
      </c>
      <c r="Q34" s="11">
        <f t="shared" si="3"/>
        <v>45.714285714285715</v>
      </c>
      <c r="R34" s="11">
        <f t="shared" si="3"/>
        <v>11.428571428571429</v>
      </c>
      <c r="S34" s="11">
        <f t="shared" si="3"/>
        <v>2.857142857142857</v>
      </c>
      <c r="T34" s="11">
        <f t="shared" si="3"/>
        <v>8.571428571428571</v>
      </c>
    </row>
    <row r="35" spans="1:2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7" customFormat="1" ht="12.75">
      <c r="A37" s="51">
        <v>17</v>
      </c>
      <c r="B37" s="51"/>
      <c r="C37" s="51"/>
      <c r="D37" s="51"/>
      <c r="E37" s="51"/>
      <c r="F37" s="51">
        <v>18</v>
      </c>
      <c r="G37" s="51"/>
      <c r="H37" s="51"/>
      <c r="I37" s="51"/>
      <c r="J37" s="51"/>
      <c r="K37" s="51">
        <v>19</v>
      </c>
      <c r="L37" s="51"/>
      <c r="M37" s="51"/>
      <c r="N37" s="51"/>
      <c r="O37" s="51"/>
      <c r="P37" s="51">
        <v>20</v>
      </c>
      <c r="Q37" s="51"/>
      <c r="R37" s="51"/>
      <c r="S37" s="51"/>
      <c r="T37" s="51"/>
      <c r="U37" s="16"/>
    </row>
    <row r="38" spans="1:21" ht="12.75">
      <c r="A38" s="13" t="s">
        <v>1</v>
      </c>
      <c r="B38" s="13" t="s">
        <v>2</v>
      </c>
      <c r="C38" s="13" t="s">
        <v>3</v>
      </c>
      <c r="D38" s="13" t="s">
        <v>4</v>
      </c>
      <c r="E38" s="13" t="s">
        <v>0</v>
      </c>
      <c r="F38" s="13" t="s">
        <v>1</v>
      </c>
      <c r="G38" s="13" t="s">
        <v>2</v>
      </c>
      <c r="H38" s="13" t="s">
        <v>3</v>
      </c>
      <c r="I38" s="13" t="s">
        <v>4</v>
      </c>
      <c r="J38" s="13" t="s">
        <v>0</v>
      </c>
      <c r="K38" s="13" t="s">
        <v>1</v>
      </c>
      <c r="L38" s="13" t="s">
        <v>2</v>
      </c>
      <c r="M38" s="13" t="s">
        <v>3</v>
      </c>
      <c r="N38" s="13" t="s">
        <v>4</v>
      </c>
      <c r="O38" s="13" t="s">
        <v>0</v>
      </c>
      <c r="P38" s="13" t="s">
        <v>1</v>
      </c>
      <c r="Q38" s="13" t="s">
        <v>2</v>
      </c>
      <c r="R38" s="13" t="s">
        <v>3</v>
      </c>
      <c r="S38" s="13" t="s">
        <v>4</v>
      </c>
      <c r="T38" s="13" t="s">
        <v>0</v>
      </c>
      <c r="U38" s="12"/>
    </row>
    <row r="39" spans="1:2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2"/>
    </row>
    <row r="40" spans="1:21" ht="12.75">
      <c r="A40" s="14">
        <v>7</v>
      </c>
      <c r="B40" s="14">
        <v>20</v>
      </c>
      <c r="C40" s="14">
        <v>8</v>
      </c>
      <c r="D40" s="14">
        <v>0</v>
      </c>
      <c r="E40" s="14">
        <v>0</v>
      </c>
      <c r="F40" s="14">
        <v>4</v>
      </c>
      <c r="G40" s="14">
        <v>7</v>
      </c>
      <c r="H40" s="14">
        <v>18</v>
      </c>
      <c r="I40" s="14">
        <v>5</v>
      </c>
      <c r="J40" s="14">
        <v>1</v>
      </c>
      <c r="K40" s="14">
        <v>1</v>
      </c>
      <c r="L40" s="14">
        <v>15</v>
      </c>
      <c r="M40" s="14">
        <v>15</v>
      </c>
      <c r="N40" s="14">
        <v>3</v>
      </c>
      <c r="O40" s="14">
        <v>1</v>
      </c>
      <c r="P40" s="14">
        <v>7</v>
      </c>
      <c r="Q40" s="14">
        <v>25</v>
      </c>
      <c r="R40" s="14">
        <v>2</v>
      </c>
      <c r="S40" s="14">
        <v>1</v>
      </c>
      <c r="T40" s="14">
        <v>0</v>
      </c>
      <c r="U40" s="12"/>
    </row>
    <row r="41" spans="1:2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2"/>
    </row>
    <row r="42" spans="1:20" s="10" customFormat="1" ht="12.75">
      <c r="A42" s="11">
        <f aca="true" t="shared" si="4" ref="A42:T42">(A40*100)/35</f>
        <v>20</v>
      </c>
      <c r="B42" s="11">
        <f t="shared" si="4"/>
        <v>57.142857142857146</v>
      </c>
      <c r="C42" s="11">
        <f t="shared" si="4"/>
        <v>22.857142857142858</v>
      </c>
      <c r="D42" s="11">
        <f t="shared" si="4"/>
        <v>0</v>
      </c>
      <c r="E42" s="11">
        <f t="shared" si="4"/>
        <v>0</v>
      </c>
      <c r="F42" s="11">
        <f t="shared" si="4"/>
        <v>11.428571428571429</v>
      </c>
      <c r="G42" s="11">
        <f t="shared" si="4"/>
        <v>20</v>
      </c>
      <c r="H42" s="11">
        <f t="shared" si="4"/>
        <v>51.42857142857143</v>
      </c>
      <c r="I42" s="11">
        <f t="shared" si="4"/>
        <v>14.285714285714286</v>
      </c>
      <c r="J42" s="11">
        <f t="shared" si="4"/>
        <v>2.857142857142857</v>
      </c>
      <c r="K42" s="11">
        <f t="shared" si="4"/>
        <v>2.857142857142857</v>
      </c>
      <c r="L42" s="11">
        <f t="shared" si="4"/>
        <v>42.857142857142854</v>
      </c>
      <c r="M42" s="11">
        <f t="shared" si="4"/>
        <v>42.857142857142854</v>
      </c>
      <c r="N42" s="11">
        <f t="shared" si="4"/>
        <v>8.571428571428571</v>
      </c>
      <c r="O42" s="11">
        <f t="shared" si="4"/>
        <v>2.857142857142857</v>
      </c>
      <c r="P42" s="11">
        <f t="shared" si="4"/>
        <v>20</v>
      </c>
      <c r="Q42" s="11">
        <f t="shared" si="4"/>
        <v>71.42857142857143</v>
      </c>
      <c r="R42" s="11">
        <f t="shared" si="4"/>
        <v>5.714285714285714</v>
      </c>
      <c r="S42" s="11">
        <f t="shared" si="4"/>
        <v>2.857142857142857</v>
      </c>
      <c r="T42" s="11">
        <f t="shared" si="4"/>
        <v>0</v>
      </c>
    </row>
    <row r="43" spans="1:21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17" customFormat="1" ht="12.75">
      <c r="A45" s="51">
        <v>21</v>
      </c>
      <c r="B45" s="51"/>
      <c r="C45" s="51"/>
      <c r="D45" s="51"/>
      <c r="E45" s="51"/>
      <c r="F45" s="51">
        <v>22</v>
      </c>
      <c r="G45" s="51"/>
      <c r="H45" s="51"/>
      <c r="I45" s="51"/>
      <c r="J45" s="51"/>
      <c r="K45" s="51">
        <v>23</v>
      </c>
      <c r="L45" s="51"/>
      <c r="M45" s="51"/>
      <c r="N45" s="51"/>
      <c r="O45" s="51"/>
      <c r="P45" s="51">
        <v>24</v>
      </c>
      <c r="Q45" s="51"/>
      <c r="R45" s="51"/>
      <c r="S45" s="51"/>
      <c r="T45" s="51"/>
      <c r="U45" s="16"/>
    </row>
    <row r="46" spans="1:21" ht="12.75">
      <c r="A46" s="13" t="s">
        <v>1</v>
      </c>
      <c r="B46" s="13" t="s">
        <v>2</v>
      </c>
      <c r="C46" s="13" t="s">
        <v>3</v>
      </c>
      <c r="D46" s="13" t="s">
        <v>4</v>
      </c>
      <c r="E46" s="13" t="s">
        <v>0</v>
      </c>
      <c r="F46" s="13" t="s">
        <v>1</v>
      </c>
      <c r="G46" s="13" t="s">
        <v>2</v>
      </c>
      <c r="H46" s="13" t="s">
        <v>3</v>
      </c>
      <c r="I46" s="13" t="s">
        <v>4</v>
      </c>
      <c r="J46" s="13" t="s">
        <v>0</v>
      </c>
      <c r="K46" s="13" t="s">
        <v>1</v>
      </c>
      <c r="L46" s="13" t="s">
        <v>2</v>
      </c>
      <c r="M46" s="13" t="s">
        <v>3</v>
      </c>
      <c r="N46" s="13" t="s">
        <v>4</v>
      </c>
      <c r="O46" s="13" t="s">
        <v>0</v>
      </c>
      <c r="P46" s="13" t="s">
        <v>1</v>
      </c>
      <c r="Q46" s="13" t="s">
        <v>2</v>
      </c>
      <c r="R46" s="13" t="s">
        <v>3</v>
      </c>
      <c r="S46" s="13" t="s">
        <v>4</v>
      </c>
      <c r="T46" s="13" t="s">
        <v>0</v>
      </c>
      <c r="U46" s="12"/>
    </row>
    <row r="47" spans="1:2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2"/>
    </row>
    <row r="48" spans="1:21" ht="12.75">
      <c r="A48" s="14">
        <v>4</v>
      </c>
      <c r="B48" s="14">
        <v>16</v>
      </c>
      <c r="C48" s="14">
        <v>10</v>
      </c>
      <c r="D48" s="14">
        <v>2</v>
      </c>
      <c r="E48" s="14">
        <v>3</v>
      </c>
      <c r="F48" s="14">
        <v>3</v>
      </c>
      <c r="G48" s="14">
        <v>13</v>
      </c>
      <c r="H48" s="14">
        <v>11</v>
      </c>
      <c r="I48" s="14">
        <v>4</v>
      </c>
      <c r="J48" s="14">
        <v>4</v>
      </c>
      <c r="K48" s="14">
        <v>9</v>
      </c>
      <c r="L48" s="14">
        <v>25</v>
      </c>
      <c r="M48" s="14">
        <v>1</v>
      </c>
      <c r="N48" s="14">
        <v>0</v>
      </c>
      <c r="O48" s="14">
        <v>0</v>
      </c>
      <c r="P48" s="14">
        <v>2</v>
      </c>
      <c r="Q48" s="14">
        <v>15</v>
      </c>
      <c r="R48" s="14">
        <v>9</v>
      </c>
      <c r="S48" s="14">
        <v>3</v>
      </c>
      <c r="T48" s="14">
        <v>6</v>
      </c>
      <c r="U48" s="12"/>
    </row>
    <row r="49" spans="1:2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2"/>
    </row>
    <row r="50" spans="1:20" s="10" customFormat="1" ht="12.75">
      <c r="A50" s="11">
        <f aca="true" t="shared" si="5" ref="A50:T50">(A48*100)/35</f>
        <v>11.428571428571429</v>
      </c>
      <c r="B50" s="11">
        <f t="shared" si="5"/>
        <v>45.714285714285715</v>
      </c>
      <c r="C50" s="11">
        <f t="shared" si="5"/>
        <v>28.571428571428573</v>
      </c>
      <c r="D50" s="11">
        <f t="shared" si="5"/>
        <v>5.714285714285714</v>
      </c>
      <c r="E50" s="11">
        <f t="shared" si="5"/>
        <v>8.571428571428571</v>
      </c>
      <c r="F50" s="11">
        <f t="shared" si="5"/>
        <v>8.571428571428571</v>
      </c>
      <c r="G50" s="11">
        <f t="shared" si="5"/>
        <v>37.142857142857146</v>
      </c>
      <c r="H50" s="11">
        <f t="shared" si="5"/>
        <v>31.428571428571427</v>
      </c>
      <c r="I50" s="11">
        <f t="shared" si="5"/>
        <v>11.428571428571429</v>
      </c>
      <c r="J50" s="11">
        <f t="shared" si="5"/>
        <v>11.428571428571429</v>
      </c>
      <c r="K50" s="11">
        <f t="shared" si="5"/>
        <v>25.714285714285715</v>
      </c>
      <c r="L50" s="11">
        <f t="shared" si="5"/>
        <v>71.42857142857143</v>
      </c>
      <c r="M50" s="11">
        <f t="shared" si="5"/>
        <v>2.857142857142857</v>
      </c>
      <c r="N50" s="11">
        <f t="shared" si="5"/>
        <v>0</v>
      </c>
      <c r="O50" s="11">
        <f t="shared" si="5"/>
        <v>0</v>
      </c>
      <c r="P50" s="11">
        <f t="shared" si="5"/>
        <v>5.714285714285714</v>
      </c>
      <c r="Q50" s="11">
        <f t="shared" si="5"/>
        <v>42.857142857142854</v>
      </c>
      <c r="R50" s="11">
        <f t="shared" si="5"/>
        <v>25.714285714285715</v>
      </c>
      <c r="S50" s="11">
        <f t="shared" si="5"/>
        <v>8.571428571428571</v>
      </c>
      <c r="T50" s="11">
        <f t="shared" si="5"/>
        <v>17.142857142857142</v>
      </c>
    </row>
    <row r="51" spans="1:2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s="17" customFormat="1" ht="12.75">
      <c r="A53" s="51">
        <v>25</v>
      </c>
      <c r="B53" s="51"/>
      <c r="C53" s="51"/>
      <c r="D53" s="51"/>
      <c r="E53" s="51"/>
      <c r="F53" s="51">
        <v>26</v>
      </c>
      <c r="G53" s="51"/>
      <c r="H53" s="51"/>
      <c r="I53" s="51"/>
      <c r="J53" s="51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13" t="s">
        <v>1</v>
      </c>
      <c r="B54" s="13" t="s">
        <v>2</v>
      </c>
      <c r="C54" s="13" t="s">
        <v>3</v>
      </c>
      <c r="D54" s="13" t="s">
        <v>4</v>
      </c>
      <c r="E54" s="13" t="s">
        <v>0</v>
      </c>
      <c r="F54" s="13" t="s">
        <v>1</v>
      </c>
      <c r="G54" s="13" t="s">
        <v>2</v>
      </c>
      <c r="H54" s="13" t="s">
        <v>3</v>
      </c>
      <c r="I54" s="13" t="s">
        <v>4</v>
      </c>
      <c r="J54" s="13" t="s">
        <v>0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14">
        <v>4</v>
      </c>
      <c r="B56" s="14">
        <v>25</v>
      </c>
      <c r="C56" s="14">
        <v>6</v>
      </c>
      <c r="D56" s="14">
        <v>0</v>
      </c>
      <c r="E56" s="14">
        <v>0</v>
      </c>
      <c r="F56" s="14">
        <v>2</v>
      </c>
      <c r="G56" s="14">
        <v>21</v>
      </c>
      <c r="H56" s="14">
        <v>8</v>
      </c>
      <c r="I56" s="14">
        <v>1</v>
      </c>
      <c r="J56" s="14">
        <v>3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10" s="10" customFormat="1" ht="12.75">
      <c r="A58" s="11">
        <f aca="true" t="shared" si="6" ref="A58:J58">(A56*100)/35</f>
        <v>11.428571428571429</v>
      </c>
      <c r="B58" s="11">
        <f t="shared" si="6"/>
        <v>71.42857142857143</v>
      </c>
      <c r="C58" s="11">
        <f t="shared" si="6"/>
        <v>17.142857142857142</v>
      </c>
      <c r="D58" s="11">
        <f t="shared" si="6"/>
        <v>0</v>
      </c>
      <c r="E58" s="11">
        <f t="shared" si="6"/>
        <v>0</v>
      </c>
      <c r="F58" s="11">
        <f t="shared" si="6"/>
        <v>5.714285714285714</v>
      </c>
      <c r="G58" s="11">
        <f t="shared" si="6"/>
        <v>60</v>
      </c>
      <c r="H58" s="11">
        <f t="shared" si="6"/>
        <v>22.857142857142858</v>
      </c>
      <c r="I58" s="11">
        <f t="shared" si="6"/>
        <v>2.857142857142857</v>
      </c>
      <c r="J58" s="11">
        <f t="shared" si="6"/>
        <v>8.571428571428571</v>
      </c>
    </row>
    <row r="59" spans="1:21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s="17" customFormat="1" ht="12.75">
      <c r="A64" s="16"/>
      <c r="B64" s="16"/>
      <c r="C64" s="16"/>
      <c r="D64" s="16"/>
      <c r="E64" s="18"/>
      <c r="F64" s="15" t="s">
        <v>1</v>
      </c>
      <c r="G64" s="15" t="s">
        <v>2</v>
      </c>
      <c r="H64" s="15" t="s">
        <v>3</v>
      </c>
      <c r="I64" s="15" t="s">
        <v>4</v>
      </c>
      <c r="J64" s="15" t="s">
        <v>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12"/>
      <c r="B65" s="12"/>
      <c r="C65" s="12"/>
      <c r="D65" s="12"/>
      <c r="E65" s="18">
        <v>1</v>
      </c>
      <c r="F65" s="11">
        <v>40</v>
      </c>
      <c r="G65" s="11">
        <v>54.29</v>
      </c>
      <c r="H65" s="11">
        <v>5.71</v>
      </c>
      <c r="I65" s="11">
        <v>0</v>
      </c>
      <c r="J65" s="11">
        <v>0</v>
      </c>
      <c r="K65" s="12"/>
      <c r="L65" s="12">
        <f>SUM(F65:J65)</f>
        <v>99.99999999999999</v>
      </c>
      <c r="M65" s="12"/>
      <c r="N65" s="12"/>
      <c r="O65" s="12"/>
      <c r="P65" s="12"/>
      <c r="Q65" s="12"/>
      <c r="R65" s="12"/>
      <c r="S65" s="12"/>
      <c r="T65" s="12"/>
      <c r="U65" s="12"/>
    </row>
    <row r="66" spans="5:12" ht="12.75">
      <c r="E66" s="18">
        <f>E65+1</f>
        <v>2</v>
      </c>
      <c r="F66" s="11">
        <v>25.71</v>
      </c>
      <c r="G66" s="11">
        <v>60</v>
      </c>
      <c r="H66" s="11">
        <v>14.29</v>
      </c>
      <c r="I66" s="11">
        <v>0</v>
      </c>
      <c r="J66" s="11">
        <v>0</v>
      </c>
      <c r="L66" s="12">
        <f aca="true" t="shared" si="7" ref="L66:L90">SUM(F66:J66)</f>
        <v>100</v>
      </c>
    </row>
    <row r="67" spans="5:12" ht="12.75">
      <c r="E67" s="18">
        <f aca="true" t="shared" si="8" ref="E67:E90">E66+1</f>
        <v>3</v>
      </c>
      <c r="F67" s="11">
        <v>22.86</v>
      </c>
      <c r="G67" s="11">
        <v>65.71</v>
      </c>
      <c r="H67" s="11">
        <v>11.43</v>
      </c>
      <c r="I67" s="11">
        <v>0</v>
      </c>
      <c r="J67" s="11">
        <v>0</v>
      </c>
      <c r="L67" s="12">
        <f t="shared" si="7"/>
        <v>100</v>
      </c>
    </row>
    <row r="68" spans="5:12" ht="12.75">
      <c r="E68" s="18">
        <f t="shared" si="8"/>
        <v>4</v>
      </c>
      <c r="F68" s="11">
        <v>11.43</v>
      </c>
      <c r="G68" s="11">
        <v>74.29</v>
      </c>
      <c r="H68" s="11">
        <v>14.29</v>
      </c>
      <c r="I68" s="11">
        <v>0</v>
      </c>
      <c r="J68" s="11">
        <v>0</v>
      </c>
      <c r="L68" s="12">
        <f t="shared" si="7"/>
        <v>100.00999999999999</v>
      </c>
    </row>
    <row r="69" spans="5:12" ht="12.75">
      <c r="E69" s="18">
        <f>E68+1</f>
        <v>5</v>
      </c>
      <c r="F69" s="11">
        <v>28.57</v>
      </c>
      <c r="G69" s="11">
        <v>62.86</v>
      </c>
      <c r="H69" s="11">
        <v>2.86</v>
      </c>
      <c r="I69" s="11">
        <v>5.71</v>
      </c>
      <c r="J69" s="11">
        <v>0</v>
      </c>
      <c r="L69" s="12">
        <f t="shared" si="7"/>
        <v>100</v>
      </c>
    </row>
    <row r="70" spans="5:12" ht="12.75">
      <c r="E70" s="18">
        <f t="shared" si="8"/>
        <v>6</v>
      </c>
      <c r="F70" s="11">
        <v>20</v>
      </c>
      <c r="G70" s="11">
        <v>65.71</v>
      </c>
      <c r="H70" s="11">
        <v>8.57</v>
      </c>
      <c r="I70" s="11">
        <v>2.86</v>
      </c>
      <c r="J70" s="11">
        <v>2.86</v>
      </c>
      <c r="L70" s="12">
        <f t="shared" si="7"/>
        <v>100</v>
      </c>
    </row>
    <row r="71" spans="5:12" ht="12.75">
      <c r="E71" s="18">
        <f t="shared" si="8"/>
        <v>7</v>
      </c>
      <c r="F71" s="11">
        <v>20</v>
      </c>
      <c r="G71" s="11">
        <v>71.43</v>
      </c>
      <c r="H71" s="11">
        <v>8.57</v>
      </c>
      <c r="I71" s="11">
        <v>0</v>
      </c>
      <c r="J71" s="11">
        <v>0</v>
      </c>
      <c r="L71" s="12">
        <f t="shared" si="7"/>
        <v>100</v>
      </c>
    </row>
    <row r="72" spans="5:12" ht="12.75">
      <c r="E72" s="18">
        <f t="shared" si="8"/>
        <v>8</v>
      </c>
      <c r="F72" s="11">
        <v>14.29</v>
      </c>
      <c r="G72" s="11">
        <v>74.29</v>
      </c>
      <c r="H72" s="11">
        <v>8.57</v>
      </c>
      <c r="I72" s="11">
        <v>0</v>
      </c>
      <c r="J72" s="11">
        <v>2.86</v>
      </c>
      <c r="L72" s="12">
        <f t="shared" si="7"/>
        <v>100.01</v>
      </c>
    </row>
    <row r="73" spans="5:12" ht="12.75">
      <c r="E73" s="18">
        <f t="shared" si="8"/>
        <v>9</v>
      </c>
      <c r="F73" s="11">
        <v>22.86</v>
      </c>
      <c r="G73" s="11">
        <v>65.71</v>
      </c>
      <c r="H73" s="11">
        <v>11.43</v>
      </c>
      <c r="I73" s="11">
        <v>0</v>
      </c>
      <c r="J73" s="11">
        <v>0</v>
      </c>
      <c r="L73" s="12">
        <f t="shared" si="7"/>
        <v>100</v>
      </c>
    </row>
    <row r="74" spans="5:12" ht="12.75">
      <c r="E74" s="18">
        <f t="shared" si="8"/>
        <v>10</v>
      </c>
      <c r="F74" s="11">
        <v>22.86</v>
      </c>
      <c r="G74" s="11">
        <v>68.57</v>
      </c>
      <c r="H74" s="11">
        <v>8.57</v>
      </c>
      <c r="I74" s="11">
        <v>0</v>
      </c>
      <c r="J74" s="11">
        <v>0</v>
      </c>
      <c r="L74" s="12">
        <f t="shared" si="7"/>
        <v>100</v>
      </c>
    </row>
    <row r="75" spans="5:12" ht="12.75">
      <c r="E75" s="18">
        <f t="shared" si="8"/>
        <v>11</v>
      </c>
      <c r="F75" s="11">
        <v>14.29</v>
      </c>
      <c r="G75" s="11">
        <v>62.86</v>
      </c>
      <c r="H75" s="11">
        <v>14.29</v>
      </c>
      <c r="I75" s="11">
        <v>2.86</v>
      </c>
      <c r="J75" s="11">
        <v>5.71</v>
      </c>
      <c r="L75" s="12">
        <f t="shared" si="7"/>
        <v>100.00999999999999</v>
      </c>
    </row>
    <row r="76" spans="5:12" ht="12.75">
      <c r="E76" s="18">
        <f t="shared" si="8"/>
        <v>12</v>
      </c>
      <c r="F76" s="11">
        <v>5.71</v>
      </c>
      <c r="G76" s="11">
        <v>42.86</v>
      </c>
      <c r="H76" s="11">
        <v>42.86</v>
      </c>
      <c r="I76" s="11">
        <v>2.86</v>
      </c>
      <c r="J76" s="11">
        <v>5.71</v>
      </c>
      <c r="L76" s="12">
        <f t="shared" si="7"/>
        <v>100</v>
      </c>
    </row>
    <row r="77" spans="5:12" ht="12.75">
      <c r="E77" s="18">
        <f t="shared" si="8"/>
        <v>13</v>
      </c>
      <c r="F77" s="11">
        <v>8.57</v>
      </c>
      <c r="G77" s="11">
        <v>62.86</v>
      </c>
      <c r="H77" s="11">
        <v>22.86</v>
      </c>
      <c r="I77" s="11">
        <v>0</v>
      </c>
      <c r="J77" s="11">
        <v>5.71</v>
      </c>
      <c r="L77" s="12">
        <f t="shared" si="7"/>
        <v>100</v>
      </c>
    </row>
    <row r="78" spans="5:12" ht="12.75">
      <c r="E78" s="18">
        <f t="shared" si="8"/>
        <v>14</v>
      </c>
      <c r="F78" s="11">
        <v>25.71</v>
      </c>
      <c r="G78" s="11">
        <v>51.43</v>
      </c>
      <c r="H78" s="11">
        <v>14.29</v>
      </c>
      <c r="I78" s="11">
        <v>2.86</v>
      </c>
      <c r="J78" s="11">
        <v>5.71</v>
      </c>
      <c r="L78" s="12">
        <f t="shared" si="7"/>
        <v>100</v>
      </c>
    </row>
    <row r="79" spans="5:12" ht="12.75">
      <c r="E79" s="18">
        <f t="shared" si="8"/>
        <v>15</v>
      </c>
      <c r="F79" s="11">
        <v>17.14</v>
      </c>
      <c r="G79" s="11">
        <v>74.29</v>
      </c>
      <c r="H79" s="11">
        <v>8.57</v>
      </c>
      <c r="I79" s="11">
        <v>0</v>
      </c>
      <c r="J79" s="11">
        <v>0</v>
      </c>
      <c r="L79" s="12">
        <f t="shared" si="7"/>
        <v>100</v>
      </c>
    </row>
    <row r="80" spans="5:12" ht="12.75">
      <c r="E80" s="18">
        <f t="shared" si="8"/>
        <v>16</v>
      </c>
      <c r="F80" s="11">
        <v>31.43</v>
      </c>
      <c r="G80" s="11">
        <v>45.71</v>
      </c>
      <c r="H80" s="11">
        <v>11.43</v>
      </c>
      <c r="I80" s="11">
        <v>2.86</v>
      </c>
      <c r="J80" s="11">
        <v>8.57</v>
      </c>
      <c r="L80" s="12">
        <f t="shared" si="7"/>
        <v>100</v>
      </c>
    </row>
    <row r="81" spans="5:12" ht="12.75">
      <c r="E81" s="18">
        <f t="shared" si="8"/>
        <v>17</v>
      </c>
      <c r="F81" s="11">
        <v>20</v>
      </c>
      <c r="G81" s="11">
        <v>57.14</v>
      </c>
      <c r="H81" s="11">
        <v>22.86</v>
      </c>
      <c r="I81" s="11">
        <v>0</v>
      </c>
      <c r="J81" s="11">
        <v>0</v>
      </c>
      <c r="L81" s="12">
        <f t="shared" si="7"/>
        <v>100</v>
      </c>
    </row>
    <row r="82" spans="5:12" ht="12.75">
      <c r="E82" s="18">
        <f t="shared" si="8"/>
        <v>18</v>
      </c>
      <c r="F82" s="11">
        <v>11.43</v>
      </c>
      <c r="G82" s="11">
        <v>20</v>
      </c>
      <c r="H82" s="11">
        <v>51.43</v>
      </c>
      <c r="I82" s="11">
        <v>14.29</v>
      </c>
      <c r="J82" s="11">
        <v>2.86</v>
      </c>
      <c r="L82" s="12">
        <f t="shared" si="7"/>
        <v>100.01</v>
      </c>
    </row>
    <row r="83" spans="5:12" ht="12.75">
      <c r="E83" s="18">
        <f>E82+1</f>
        <v>19</v>
      </c>
      <c r="F83" s="11">
        <v>2.86</v>
      </c>
      <c r="G83" s="11">
        <v>42.86</v>
      </c>
      <c r="H83" s="11">
        <v>42.86</v>
      </c>
      <c r="I83" s="11">
        <v>8.57</v>
      </c>
      <c r="J83" s="11">
        <v>2.86</v>
      </c>
      <c r="L83" s="12">
        <f t="shared" si="7"/>
        <v>100.01</v>
      </c>
    </row>
    <row r="84" spans="5:12" ht="12.75">
      <c r="E84" s="18">
        <f t="shared" si="8"/>
        <v>20</v>
      </c>
      <c r="F84" s="11">
        <v>20</v>
      </c>
      <c r="G84" s="11">
        <v>71.43</v>
      </c>
      <c r="H84" s="11">
        <v>5.71</v>
      </c>
      <c r="I84" s="11">
        <v>2.86</v>
      </c>
      <c r="J84" s="11">
        <v>0</v>
      </c>
      <c r="L84" s="12">
        <f t="shared" si="7"/>
        <v>100</v>
      </c>
    </row>
    <row r="85" spans="5:12" ht="12.75">
      <c r="E85" s="18">
        <f t="shared" si="8"/>
        <v>21</v>
      </c>
      <c r="F85" s="11">
        <v>11.43</v>
      </c>
      <c r="G85" s="11">
        <v>45.71</v>
      </c>
      <c r="H85" s="11">
        <v>28.57</v>
      </c>
      <c r="I85" s="11">
        <v>5.71</v>
      </c>
      <c r="J85" s="11">
        <v>8.57</v>
      </c>
      <c r="L85" s="12">
        <f t="shared" si="7"/>
        <v>99.99000000000001</v>
      </c>
    </row>
    <row r="86" spans="5:12" ht="12.75">
      <c r="E86" s="18">
        <f t="shared" si="8"/>
        <v>22</v>
      </c>
      <c r="F86" s="11">
        <v>8.57</v>
      </c>
      <c r="G86" s="11">
        <v>37.14</v>
      </c>
      <c r="H86" s="11">
        <v>31.43</v>
      </c>
      <c r="I86" s="11">
        <v>11.43</v>
      </c>
      <c r="J86" s="11">
        <v>11.43</v>
      </c>
      <c r="L86" s="12">
        <f t="shared" si="7"/>
        <v>100</v>
      </c>
    </row>
    <row r="87" spans="5:12" ht="12.75">
      <c r="E87" s="18">
        <f t="shared" si="8"/>
        <v>23</v>
      </c>
      <c r="F87" s="11">
        <v>25.71</v>
      </c>
      <c r="G87" s="11">
        <v>71.43</v>
      </c>
      <c r="H87" s="11">
        <v>2.86</v>
      </c>
      <c r="I87" s="11">
        <v>0</v>
      </c>
      <c r="J87" s="11">
        <v>0</v>
      </c>
      <c r="L87" s="12">
        <f t="shared" si="7"/>
        <v>100.00000000000001</v>
      </c>
    </row>
    <row r="88" spans="5:12" ht="12.75">
      <c r="E88" s="18">
        <f>E87+1</f>
        <v>24</v>
      </c>
      <c r="F88" s="11">
        <v>5.71</v>
      </c>
      <c r="G88" s="11">
        <v>42.86</v>
      </c>
      <c r="H88" s="11">
        <v>25.71</v>
      </c>
      <c r="I88" s="11">
        <v>8.57</v>
      </c>
      <c r="J88" s="11">
        <v>17.14</v>
      </c>
      <c r="L88" s="12">
        <f t="shared" si="7"/>
        <v>99.99</v>
      </c>
    </row>
    <row r="89" spans="5:12" ht="12.75">
      <c r="E89" s="18">
        <f t="shared" si="8"/>
        <v>25</v>
      </c>
      <c r="F89" s="11">
        <v>11.43</v>
      </c>
      <c r="G89" s="11">
        <v>71.43</v>
      </c>
      <c r="H89" s="11">
        <v>17.14</v>
      </c>
      <c r="I89" s="11">
        <v>0</v>
      </c>
      <c r="J89" s="11">
        <v>0</v>
      </c>
      <c r="L89" s="12">
        <f t="shared" si="7"/>
        <v>100.00000000000001</v>
      </c>
    </row>
    <row r="90" spans="5:12" ht="12.75">
      <c r="E90" s="18">
        <f t="shared" si="8"/>
        <v>26</v>
      </c>
      <c r="F90" s="11">
        <v>5.71</v>
      </c>
      <c r="G90" s="11">
        <v>60</v>
      </c>
      <c r="H90" s="11">
        <v>22.86</v>
      </c>
      <c r="I90" s="11">
        <v>2.86</v>
      </c>
      <c r="J90" s="11">
        <v>8.57</v>
      </c>
      <c r="L90" s="12">
        <f t="shared" si="7"/>
        <v>100</v>
      </c>
    </row>
    <row r="93" spans="6:13" ht="12.75">
      <c r="F93" s="19" t="s">
        <v>5</v>
      </c>
      <c r="G93" s="19"/>
      <c r="H93" s="9"/>
      <c r="I93" s="11">
        <f>MAX(F65:F90)</f>
        <v>40</v>
      </c>
      <c r="J93" s="11">
        <f>MAX(G65:G92)</f>
        <v>74.29</v>
      </c>
      <c r="K93" s="11">
        <f>MAX(H65:H92)</f>
        <v>51.43</v>
      </c>
      <c r="L93" s="11">
        <f>MAX(I65:I92)</f>
        <v>14.29</v>
      </c>
      <c r="M93" s="11">
        <f>MAX(J65:J92)</f>
        <v>17.14</v>
      </c>
    </row>
    <row r="94" spans="6:13" ht="12.75">
      <c r="F94" s="19"/>
      <c r="G94" s="19"/>
      <c r="H94" s="9"/>
      <c r="I94" s="9"/>
      <c r="J94" s="9"/>
      <c r="K94" s="9"/>
      <c r="L94" s="9"/>
      <c r="M94" s="9"/>
    </row>
    <row r="95" spans="6:13" ht="12.75">
      <c r="F95" s="19" t="s">
        <v>6</v>
      </c>
      <c r="G95" s="19"/>
      <c r="H95" s="9"/>
      <c r="I95" s="11">
        <f>MIN(F65:F90)</f>
        <v>2.86</v>
      </c>
      <c r="J95" s="11">
        <f>MIN(G65:G90)</f>
        <v>20</v>
      </c>
      <c r="K95" s="11">
        <f>MIN(H65:H90)</f>
        <v>2.86</v>
      </c>
      <c r="L95" s="11">
        <f>MIN(I65:I90)</f>
        <v>0</v>
      </c>
      <c r="M95" s="11">
        <f>MIN(J65:J90)</f>
        <v>0</v>
      </c>
    </row>
    <row r="96" spans="6:13" ht="12.75">
      <c r="F96" s="19"/>
      <c r="G96" s="19"/>
      <c r="H96" s="9"/>
      <c r="I96" s="9"/>
      <c r="J96" s="9"/>
      <c r="K96" s="9"/>
      <c r="L96" s="9"/>
      <c r="M96" s="9"/>
    </row>
    <row r="97" spans="6:13" ht="12.75">
      <c r="F97" s="19" t="s">
        <v>7</v>
      </c>
      <c r="G97" s="19"/>
      <c r="H97" s="9"/>
      <c r="I97" s="11">
        <f>AVERAGE(F65:F90)</f>
        <v>17.472307692307687</v>
      </c>
      <c r="J97" s="11">
        <f>AVERAGE(G65:G90)</f>
        <v>58.57192307692309</v>
      </c>
      <c r="K97" s="11">
        <f>AVERAGE(H65:H90)</f>
        <v>17.693076923076923</v>
      </c>
      <c r="L97" s="11">
        <f>AVERAGE(I65:I90)</f>
        <v>2.8576923076923078</v>
      </c>
      <c r="M97" s="11">
        <f>AVERAGE(J65:J90)</f>
        <v>3.4061538461538463</v>
      </c>
    </row>
    <row r="98" spans="6:13" ht="12.75">
      <c r="F98" s="19"/>
      <c r="G98" s="19"/>
      <c r="H98" s="9"/>
      <c r="I98" s="9"/>
      <c r="J98" s="9"/>
      <c r="K98" s="9"/>
      <c r="L98" s="9"/>
      <c r="M98" s="9"/>
    </row>
    <row r="99" spans="6:13" ht="12.75">
      <c r="F99" s="19" t="s">
        <v>8</v>
      </c>
      <c r="G99" s="19"/>
      <c r="H99" s="9"/>
      <c r="I99" s="9">
        <f>MODE(F65:F90)</f>
        <v>11.43</v>
      </c>
      <c r="J99" s="9">
        <f>MODE(G65:G90)</f>
        <v>71.43</v>
      </c>
      <c r="K99" s="9">
        <f>MODE(H65:H90)</f>
        <v>8.57</v>
      </c>
      <c r="L99" s="9">
        <f>MODE(I65:I90)</f>
        <v>0</v>
      </c>
      <c r="M99" s="9">
        <f>MODE(J65:J90)</f>
        <v>0</v>
      </c>
    </row>
    <row r="100" spans="6:13" ht="12.75">
      <c r="F100" s="19"/>
      <c r="G100" s="19"/>
      <c r="H100" s="9"/>
      <c r="I100" s="9"/>
      <c r="J100" s="9"/>
      <c r="K100" s="9"/>
      <c r="L100" s="9"/>
      <c r="M100" s="9"/>
    </row>
    <row r="101" spans="6:13" ht="12.75">
      <c r="F101" s="19" t="s">
        <v>9</v>
      </c>
      <c r="G101" s="19"/>
      <c r="H101" s="9"/>
      <c r="I101" s="11">
        <f>MEDIAN(F65:F90)</f>
        <v>18.57</v>
      </c>
      <c r="J101" s="11">
        <f>MEDIAN(G65:G90)</f>
        <v>62.86</v>
      </c>
      <c r="K101" s="11">
        <f>MEDIAN(H65:H90)</f>
        <v>14.29</v>
      </c>
      <c r="L101" s="11">
        <f>MEDIAN(I65:I90)</f>
        <v>1.43</v>
      </c>
      <c r="M101" s="11">
        <f>MEDIAN(J65:J90)</f>
        <v>1.43</v>
      </c>
    </row>
  </sheetData>
  <mergeCells count="26">
    <mergeCell ref="A4:E4"/>
    <mergeCell ref="F4:J4"/>
    <mergeCell ref="K4:O4"/>
    <mergeCell ref="P4:T4"/>
    <mergeCell ref="A13:E13"/>
    <mergeCell ref="F13:J13"/>
    <mergeCell ref="K13:O13"/>
    <mergeCell ref="P13:T13"/>
    <mergeCell ref="A21:E21"/>
    <mergeCell ref="F21:J21"/>
    <mergeCell ref="K21:O21"/>
    <mergeCell ref="P21:T21"/>
    <mergeCell ref="A29:E29"/>
    <mergeCell ref="F29:J29"/>
    <mergeCell ref="K29:O29"/>
    <mergeCell ref="P29:T29"/>
    <mergeCell ref="K45:O45"/>
    <mergeCell ref="P45:T45"/>
    <mergeCell ref="A37:E37"/>
    <mergeCell ref="F37:J37"/>
    <mergeCell ref="K37:O37"/>
    <mergeCell ref="P37:T37"/>
    <mergeCell ref="A53:E53"/>
    <mergeCell ref="F53:J53"/>
    <mergeCell ref="A45:E45"/>
    <mergeCell ref="F45:J4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*Scuola Media Statale 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DEL  SIGNORE PAOLO</cp:lastModifiedBy>
  <cp:lastPrinted>2004-05-28T06:26:12Z</cp:lastPrinted>
  <dcterms:created xsi:type="dcterms:W3CDTF">2003-05-07T14:42:17Z</dcterms:created>
  <dcterms:modified xsi:type="dcterms:W3CDTF">2004-05-28T06:33:10Z</dcterms:modified>
  <cp:category/>
  <cp:version/>
  <cp:contentType/>
  <cp:contentStatus/>
</cp:coreProperties>
</file>